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ihaela\Documents\2026. fin. izvještaji\6. mj\"/>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G337" i="9"/>
  <c r="F337" i="9"/>
  <c r="F336" i="9"/>
  <c r="G335" i="9"/>
  <c r="F335" i="9"/>
  <c r="H334" i="9"/>
  <c r="E334" i="9" s="1"/>
  <c r="G334" i="9"/>
  <c r="F334" i="9"/>
  <c r="B334" i="9"/>
  <c r="F333" i="9"/>
  <c r="H332" i="9"/>
  <c r="E332" i="9" s="1"/>
  <c r="G332" i="9"/>
  <c r="F332" i="9"/>
  <c r="H331" i="9"/>
  <c r="G331" i="9"/>
  <c r="F331" i="9"/>
  <c r="E331" i="9"/>
  <c r="B331" i="9" s="1"/>
  <c r="H330" i="9"/>
  <c r="E330" i="9" s="1"/>
  <c r="G330" i="9"/>
  <c r="F330" i="9"/>
  <c r="H329" i="9"/>
  <c r="G329" i="9"/>
  <c r="F329" i="9"/>
  <c r="E329" i="9"/>
  <c r="B329" i="9" s="1"/>
  <c r="H328" i="9"/>
  <c r="G328" i="9"/>
  <c r="F328" i="9"/>
  <c r="H327" i="9"/>
  <c r="G327" i="9"/>
  <c r="F327" i="9"/>
  <c r="E327" i="9"/>
  <c r="B327" i="9" s="1"/>
  <c r="H326" i="9"/>
  <c r="G326" i="9"/>
  <c r="F326" i="9"/>
  <c r="H325" i="9"/>
  <c r="G325" i="9"/>
  <c r="F325" i="9"/>
  <c r="H324" i="9"/>
  <c r="E324" i="9" s="1"/>
  <c r="G324" i="9"/>
  <c r="F324" i="9"/>
  <c r="H323" i="9"/>
  <c r="E323" i="9" s="1"/>
  <c r="B323" i="9" s="1"/>
  <c r="G323" i="9"/>
  <c r="F323" i="9"/>
  <c r="H322" i="9"/>
  <c r="E322" i="9" s="1"/>
  <c r="G322" i="9"/>
  <c r="F322" i="9"/>
  <c r="H321" i="9"/>
  <c r="G321" i="9"/>
  <c r="F321" i="9"/>
  <c r="H320" i="9"/>
  <c r="E320" i="9" s="1"/>
  <c r="G320" i="9"/>
  <c r="F320" i="9"/>
  <c r="H319" i="9"/>
  <c r="G319" i="9"/>
  <c r="F319" i="9"/>
  <c r="H318" i="9"/>
  <c r="E318" i="9" s="1"/>
  <c r="G318" i="9"/>
  <c r="F318" i="9"/>
  <c r="H317" i="9"/>
  <c r="G317" i="9"/>
  <c r="F317" i="9"/>
  <c r="E317" i="9"/>
  <c r="B317" i="9" s="1"/>
  <c r="H316" i="9"/>
  <c r="E316" i="9" s="1"/>
  <c r="G316" i="9"/>
  <c r="F316" i="9"/>
  <c r="F315" i="9"/>
  <c r="F314" i="9"/>
  <c r="F313" i="9"/>
  <c r="H312" i="9"/>
  <c r="E312" i="9" s="1"/>
  <c r="G312" i="9"/>
  <c r="F312" i="9"/>
  <c r="B312" i="9"/>
  <c r="H311" i="9"/>
  <c r="G311" i="9"/>
  <c r="F311" i="9"/>
  <c r="H310" i="9"/>
  <c r="G310" i="9"/>
  <c r="F310" i="9"/>
  <c r="F309" i="9"/>
  <c r="F308" i="9"/>
  <c r="H307" i="9"/>
  <c r="G307" i="9"/>
  <c r="F307" i="9"/>
  <c r="F306" i="9"/>
  <c r="H305" i="9"/>
  <c r="E305" i="9" s="1"/>
  <c r="G305" i="9"/>
  <c r="F305" i="9"/>
  <c r="H304" i="9"/>
  <c r="G304" i="9"/>
  <c r="F304" i="9"/>
  <c r="E304" i="9"/>
  <c r="B304" i="9" s="1"/>
  <c r="H303" i="9"/>
  <c r="E303" i="9" s="1"/>
  <c r="G303" i="9"/>
  <c r="F303" i="9"/>
  <c r="F302" i="9"/>
  <c r="F301" i="9"/>
  <c r="F300" i="9"/>
  <c r="F299"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L237" i="9"/>
  <c r="F237" i="9"/>
  <c r="E237" i="9"/>
  <c r="B237" i="9"/>
  <c r="M236" i="9"/>
  <c r="L236" i="9"/>
  <c r="E236" i="9"/>
  <c r="M235" i="9"/>
  <c r="L235" i="9"/>
  <c r="F235" i="9"/>
  <c r="B235" i="9" s="1"/>
  <c r="E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E172" i="9"/>
  <c r="B172" i="9" s="1"/>
  <c r="H171" i="9"/>
  <c r="E171" i="9" s="1"/>
  <c r="G171" i="9"/>
  <c r="F171" i="9"/>
  <c r="H170" i="9"/>
  <c r="G170" i="9"/>
  <c r="F170" i="9"/>
  <c r="E170" i="9"/>
  <c r="B170" i="9" s="1"/>
  <c r="H169" i="9"/>
  <c r="E169" i="9" s="1"/>
  <c r="G169" i="9"/>
  <c r="F169" i="9"/>
  <c r="H168" i="9"/>
  <c r="G168" i="9"/>
  <c r="F168" i="9"/>
  <c r="E168" i="9"/>
  <c r="B168" i="9" s="1"/>
  <c r="H167" i="9"/>
  <c r="E167" i="9" s="1"/>
  <c r="G167" i="9"/>
  <c r="F167" i="9"/>
  <c r="H166" i="9"/>
  <c r="G166" i="9"/>
  <c r="F166" i="9"/>
  <c r="E166" i="9"/>
  <c r="B166" i="9" s="1"/>
  <c r="H165" i="9"/>
  <c r="E165" i="9" s="1"/>
  <c r="G165" i="9"/>
  <c r="F165" i="9"/>
  <c r="H164" i="9"/>
  <c r="G164" i="9"/>
  <c r="F164" i="9"/>
  <c r="E164" i="9"/>
  <c r="B164" i="9" s="1"/>
  <c r="H163" i="9"/>
  <c r="E163" i="9" s="1"/>
  <c r="G163" i="9"/>
  <c r="F163" i="9"/>
  <c r="H162" i="9"/>
  <c r="G162" i="9"/>
  <c r="F162" i="9"/>
  <c r="E162" i="9"/>
  <c r="B162" i="9" s="1"/>
  <c r="H161" i="9"/>
  <c r="E161" i="9" s="1"/>
  <c r="G161" i="9"/>
  <c r="F161" i="9"/>
  <c r="H160" i="9"/>
  <c r="G160" i="9"/>
  <c r="F160" i="9"/>
  <c r="E160" i="9"/>
  <c r="B160" i="9" s="1"/>
  <c r="H159" i="9"/>
  <c r="E159" i="9" s="1"/>
  <c r="G159" i="9"/>
  <c r="F159" i="9"/>
  <c r="H158" i="9"/>
  <c r="G158" i="9"/>
  <c r="F158" i="9"/>
  <c r="E158" i="9"/>
  <c r="B158" i="9" s="1"/>
  <c r="H157" i="9"/>
  <c r="E157" i="9" s="1"/>
  <c r="G157" i="9"/>
  <c r="F157" i="9"/>
  <c r="F156" i="9"/>
  <c r="H155" i="9"/>
  <c r="E155" i="9" s="1"/>
  <c r="G155" i="9"/>
  <c r="F155" i="9"/>
  <c r="B155" i="9"/>
  <c r="H154" i="9"/>
  <c r="G154" i="9"/>
  <c r="F154" i="9"/>
  <c r="E154" i="9"/>
  <c r="B154" i="9" s="1"/>
  <c r="H153" i="9"/>
  <c r="E153" i="9" s="1"/>
  <c r="G153" i="9"/>
  <c r="F153" i="9"/>
  <c r="B153" i="9"/>
  <c r="H152" i="9"/>
  <c r="G152" i="9"/>
  <c r="F152" i="9"/>
  <c r="E152" i="9"/>
  <c r="B152" i="9" s="1"/>
  <c r="H151" i="9"/>
  <c r="E151" i="9" s="1"/>
  <c r="G151" i="9"/>
  <c r="F151" i="9"/>
  <c r="B151" i="9"/>
  <c r="H150" i="9"/>
  <c r="G150" i="9"/>
  <c r="F150" i="9"/>
  <c r="E150" i="9"/>
  <c r="B150" i="9" s="1"/>
  <c r="H149" i="9"/>
  <c r="E149" i="9" s="1"/>
  <c r="G149" i="9"/>
  <c r="F149" i="9"/>
  <c r="B149" i="9"/>
  <c r="H148" i="9"/>
  <c r="G148" i="9"/>
  <c r="F148" i="9"/>
  <c r="E148" i="9"/>
  <c r="B148" i="9" s="1"/>
  <c r="H147" i="9"/>
  <c r="E147" i="9" s="1"/>
  <c r="G147" i="9"/>
  <c r="F147" i="9"/>
  <c r="B147" i="9"/>
  <c r="H146" i="9"/>
  <c r="G146" i="9"/>
  <c r="F146" i="9"/>
  <c r="E146" i="9"/>
  <c r="B146" i="9" s="1"/>
  <c r="H145" i="9"/>
  <c r="E145" i="9" s="1"/>
  <c r="G145" i="9"/>
  <c r="F145" i="9"/>
  <c r="B145" i="9"/>
  <c r="H144" i="9"/>
  <c r="G144" i="9"/>
  <c r="F144" i="9"/>
  <c r="E144" i="9"/>
  <c r="B144" i="9" s="1"/>
  <c r="H143" i="9"/>
  <c r="E143" i="9" s="1"/>
  <c r="G143" i="9"/>
  <c r="F143" i="9"/>
  <c r="B143" i="9"/>
  <c r="H142" i="9"/>
  <c r="G142" i="9"/>
  <c r="F142" i="9"/>
  <c r="E142" i="9"/>
  <c r="B142" i="9" s="1"/>
  <c r="H141" i="9"/>
  <c r="E141" i="9" s="1"/>
  <c r="G141" i="9"/>
  <c r="F141" i="9"/>
  <c r="B141" i="9"/>
  <c r="H140" i="9"/>
  <c r="G140" i="9"/>
  <c r="F140" i="9"/>
  <c r="E140" i="9"/>
  <c r="B140" i="9" s="1"/>
  <c r="H139" i="9"/>
  <c r="E139" i="9" s="1"/>
  <c r="G139" i="9"/>
  <c r="F139" i="9"/>
  <c r="B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G88" i="9"/>
  <c r="F88" i="9"/>
  <c r="E88" i="9"/>
  <c r="B88" i="9" s="1"/>
  <c r="H87" i="9"/>
  <c r="E87" i="9" s="1"/>
  <c r="G87" i="9"/>
  <c r="F87" i="9"/>
  <c r="B87" i="9"/>
  <c r="H86" i="9"/>
  <c r="G86" i="9"/>
  <c r="F86" i="9"/>
  <c r="E86" i="9"/>
  <c r="B86" i="9" s="1"/>
  <c r="H85" i="9"/>
  <c r="E85" i="9" s="1"/>
  <c r="G85" i="9"/>
  <c r="F85" i="9"/>
  <c r="B85" i="9"/>
  <c r="H84" i="9"/>
  <c r="G84" i="9"/>
  <c r="F84" i="9"/>
  <c r="E84" i="9"/>
  <c r="B84" i="9" s="1"/>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G67" i="9"/>
  <c r="F67" i="9"/>
  <c r="B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G56" i="9"/>
  <c r="F56" i="9"/>
  <c r="E56" i="9"/>
  <c r="B56" i="9" s="1"/>
  <c r="H55" i="9"/>
  <c r="E55" i="9" s="1"/>
  <c r="B55" i="9" s="1"/>
  <c r="G55" i="9"/>
  <c r="F55" i="9"/>
  <c r="H54" i="9"/>
  <c r="G54" i="9"/>
  <c r="F54" i="9"/>
  <c r="E54" i="9"/>
  <c r="B54" i="9" s="1"/>
  <c r="H53" i="9"/>
  <c r="E53" i="9" s="1"/>
  <c r="G53" i="9"/>
  <c r="F53" i="9"/>
  <c r="B53" i="9"/>
  <c r="H52" i="9"/>
  <c r="G52" i="9"/>
  <c r="F52" i="9"/>
  <c r="E52" i="9"/>
  <c r="B52" i="9" s="1"/>
  <c r="H51" i="9"/>
  <c r="E51" i="9" s="1"/>
  <c r="G51" i="9"/>
  <c r="F51" i="9"/>
  <c r="B51" i="9"/>
  <c r="H50" i="9"/>
  <c r="G50" i="9"/>
  <c r="F50" i="9"/>
  <c r="E50" i="9"/>
  <c r="B50" i="9" s="1"/>
  <c r="H49" i="9"/>
  <c r="E49" i="9" s="1"/>
  <c r="B49" i="9" s="1"/>
  <c r="G49" i="9"/>
  <c r="F49" i="9"/>
  <c r="H48" i="9"/>
  <c r="G48" i="9"/>
  <c r="F48" i="9"/>
  <c r="E48" i="9"/>
  <c r="B48" i="9" s="1"/>
  <c r="H47" i="9"/>
  <c r="E47" i="9" s="1"/>
  <c r="G47" i="9"/>
  <c r="F47" i="9"/>
  <c r="B47" i="9"/>
  <c r="H46" i="9"/>
  <c r="E46" i="9" s="1"/>
  <c r="B46" i="9" s="1"/>
  <c r="G46" i="9"/>
  <c r="F46" i="9"/>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G37" i="9"/>
  <c r="F37" i="9"/>
  <c r="H36" i="9"/>
  <c r="G36" i="9"/>
  <c r="F36" i="9"/>
  <c r="H35" i="9"/>
  <c r="E35" i="9" s="1"/>
  <c r="G35" i="9"/>
  <c r="F35" i="9"/>
  <c r="B35" i="9"/>
  <c r="H34" i="9"/>
  <c r="E34" i="9" s="1"/>
  <c r="B34" i="9" s="1"/>
  <c r="G34" i="9"/>
  <c r="F34" i="9"/>
  <c r="H33" i="9"/>
  <c r="E33" i="9" s="1"/>
  <c r="G33" i="9"/>
  <c r="F33" i="9"/>
  <c r="B33" i="9"/>
  <c r="H32" i="9"/>
  <c r="G32" i="9"/>
  <c r="F32" i="9"/>
  <c r="E32" i="9"/>
  <c r="B32" i="9" s="1"/>
  <c r="H31" i="9"/>
  <c r="G31" i="9"/>
  <c r="F31" i="9"/>
  <c r="H30" i="9"/>
  <c r="G30" i="9"/>
  <c r="F30" i="9"/>
  <c r="E30" i="9"/>
  <c r="B30" i="9" s="1"/>
  <c r="H29" i="9"/>
  <c r="E29" i="9" s="1"/>
  <c r="G29" i="9"/>
  <c r="F29" i="9"/>
  <c r="B29" i="9"/>
  <c r="H28" i="9"/>
  <c r="G28" i="9"/>
  <c r="F28" i="9"/>
  <c r="E28" i="9"/>
  <c r="B28" i="9" s="1"/>
  <c r="H27" i="9"/>
  <c r="E27" i="9" s="1"/>
  <c r="G27" i="9"/>
  <c r="F27" i="9"/>
  <c r="B27" i="9"/>
  <c r="H26" i="9"/>
  <c r="E26" i="9" s="1"/>
  <c r="B26" i="9" s="1"/>
  <c r="G26" i="9"/>
  <c r="F26" i="9"/>
  <c r="H25" i="9"/>
  <c r="E25" i="9" s="1"/>
  <c r="G25" i="9"/>
  <c r="F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C1601" i="1" s="1"/>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E118" i="6"/>
  <c r="E114" i="6" s="1"/>
  <c r="D118" i="6"/>
  <c r="F118" i="6" s="1"/>
  <c r="F117" i="6"/>
  <c r="F116" i="6"/>
  <c r="E115" i="6"/>
  <c r="D115" i="6"/>
  <c r="F113" i="6"/>
  <c r="F112" i="6"/>
  <c r="F111" i="6"/>
  <c r="F110" i="6"/>
  <c r="F109" i="6"/>
  <c r="F108" i="6"/>
  <c r="E107" i="6"/>
  <c r="D107" i="6"/>
  <c r="C1502" i="1"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C1470" i="1" s="1"/>
  <c r="F74" i="6"/>
  <c r="F73" i="6"/>
  <c r="F72" i="6"/>
  <c r="F71" i="6"/>
  <c r="F70" i="6"/>
  <c r="F69" i="6"/>
  <c r="F68" i="6"/>
  <c r="F67" i="6"/>
  <c r="E66" i="6"/>
  <c r="D66" i="6"/>
  <c r="F66" i="6" s="1"/>
  <c r="F65" i="6"/>
  <c r="F64" i="6"/>
  <c r="F63" i="6"/>
  <c r="F62" i="6"/>
  <c r="E61" i="6"/>
  <c r="D61" i="6"/>
  <c r="F61" i="6" s="1"/>
  <c r="F60" i="6"/>
  <c r="F59" i="6"/>
  <c r="F58" i="6"/>
  <c r="F57" i="6"/>
  <c r="F56" i="6"/>
  <c r="F55" i="6"/>
  <c r="E54" i="6"/>
  <c r="D1449" i="1" s="1"/>
  <c r="H1449" i="1" s="1"/>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5" i="6"/>
  <c r="D35" i="6"/>
  <c r="F34" i="6"/>
  <c r="F33" i="6"/>
  <c r="F32" i="6"/>
  <c r="F31" i="6"/>
  <c r="F30" i="6"/>
  <c r="F29" i="6"/>
  <c r="E28" i="6"/>
  <c r="D1423" i="1" s="1"/>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1263" i="1" s="1"/>
  <c r="D259" i="5"/>
  <c r="F259" i="5" s="1"/>
  <c r="F258" i="5"/>
  <c r="F257" i="5"/>
  <c r="F256" i="5"/>
  <c r="E255" i="5"/>
  <c r="D255" i="5"/>
  <c r="F255" i="5" s="1"/>
  <c r="D254" i="5"/>
  <c r="F254" i="5" s="1"/>
  <c r="F253" i="5"/>
  <c r="F252" i="5"/>
  <c r="E251" i="5"/>
  <c r="D251" i="5"/>
  <c r="F251" i="5" s="1"/>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8" i="5"/>
  <c r="D218" i="5"/>
  <c r="G338" i="9" s="1"/>
  <c r="F217" i="5"/>
  <c r="F216" i="5"/>
  <c r="F215" i="5"/>
  <c r="F214" i="5"/>
  <c r="F213" i="5"/>
  <c r="F212" i="5"/>
  <c r="F211" i="5"/>
  <c r="E210" i="5"/>
  <c r="D210" i="5"/>
  <c r="F210" i="5" s="1"/>
  <c r="F209" i="5"/>
  <c r="F208" i="5"/>
  <c r="F207" i="5"/>
  <c r="F206" i="5"/>
  <c r="F205" i="5"/>
  <c r="F204" i="5"/>
  <c r="E203" i="5"/>
  <c r="D203" i="5"/>
  <c r="F203" i="5" s="1"/>
  <c r="F202" i="5"/>
  <c r="D202" i="5"/>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D177" i="5" s="1"/>
  <c r="F179" i="5"/>
  <c r="F178"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D1140" i="1" s="1"/>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F88" i="5"/>
  <c r="D88" i="5"/>
  <c r="F87" i="5"/>
  <c r="F86" i="5"/>
  <c r="F85" i="5"/>
  <c r="F84" i="5"/>
  <c r="F83" i="5"/>
  <c r="E82" i="5"/>
  <c r="D82" i="5"/>
  <c r="F82" i="5" s="1"/>
  <c r="F81" i="5"/>
  <c r="F80" i="5"/>
  <c r="F79" i="5"/>
  <c r="F78" i="5"/>
  <c r="F77" i="5"/>
  <c r="E76" i="5"/>
  <c r="D76" i="5"/>
  <c r="F76" i="5" s="1"/>
  <c r="F75" i="5"/>
  <c r="F74" i="5"/>
  <c r="F73" i="5"/>
  <c r="F72" i="5"/>
  <c r="E71" i="5"/>
  <c r="D71" i="5"/>
  <c r="F71" i="5" s="1"/>
  <c r="F70" i="5"/>
  <c r="D70" i="5"/>
  <c r="F68" i="5"/>
  <c r="F67" i="5"/>
  <c r="F66" i="5"/>
  <c r="F65" i="5"/>
  <c r="F64" i="5"/>
  <c r="E63" i="5"/>
  <c r="D1068" i="1" s="1"/>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1046" i="1" s="1"/>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E636" i="4"/>
  <c r="D630" i="1" s="1"/>
  <c r="D636" i="4"/>
  <c r="F636" i="4" s="1"/>
  <c r="F635" i="4"/>
  <c r="F634" i="4"/>
  <c r="E633" i="4"/>
  <c r="D633" i="4"/>
  <c r="D629" i="4" s="1"/>
  <c r="F629" i="4" s="1"/>
  <c r="F632" i="4"/>
  <c r="F631" i="4"/>
  <c r="E630" i="4"/>
  <c r="D630" i="4"/>
  <c r="F630" i="4" s="1"/>
  <c r="F628" i="4"/>
  <c r="F627" i="4"/>
  <c r="F626" i="4"/>
  <c r="F625" i="4"/>
  <c r="F624" i="4"/>
  <c r="F623" i="4"/>
  <c r="F622" i="4"/>
  <c r="E621" i="4"/>
  <c r="D621" i="4"/>
  <c r="D597"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F597" i="4"/>
  <c r="F596" i="4"/>
  <c r="F595" i="4"/>
  <c r="E594" i="4"/>
  <c r="D594" i="4"/>
  <c r="F594" i="4" s="1"/>
  <c r="F593" i="4"/>
  <c r="F592" i="4"/>
  <c r="E591" i="4"/>
  <c r="D591" i="4"/>
  <c r="F591" i="4" s="1"/>
  <c r="F590" i="4"/>
  <c r="E589" i="4"/>
  <c r="D589" i="4"/>
  <c r="F589" i="4" s="1"/>
  <c r="F588" i="4"/>
  <c r="F587" i="4"/>
  <c r="F586" i="4"/>
  <c r="E585" i="4"/>
  <c r="D585" i="4"/>
  <c r="D584" i="4" s="1"/>
  <c r="F584" i="4" s="1"/>
  <c r="F583" i="4"/>
  <c r="F582" i="4"/>
  <c r="E581" i="4"/>
  <c r="D581" i="4"/>
  <c r="D571" i="4" s="1"/>
  <c r="F57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56" i="1" s="1"/>
  <c r="D562" i="4"/>
  <c r="F562" i="4" s="1"/>
  <c r="F561" i="4"/>
  <c r="F560" i="4"/>
  <c r="F559" i="4"/>
  <c r="F558" i="4"/>
  <c r="E557" i="4"/>
  <c r="D557" i="4"/>
  <c r="C551" i="1"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26" i="1" s="1"/>
  <c r="D532" i="4"/>
  <c r="F532" i="4" s="1"/>
  <c r="F531" i="4"/>
  <c r="F530" i="4"/>
  <c r="E529" i="4"/>
  <c r="D529" i="4"/>
  <c r="F529" i="4" s="1"/>
  <c r="F528" i="4"/>
  <c r="F527" i="4"/>
  <c r="E526" i="4"/>
  <c r="D526" i="4"/>
  <c r="F526" i="4" s="1"/>
  <c r="F525" i="4"/>
  <c r="F524" i="4"/>
  <c r="E523" i="4"/>
  <c r="D523" i="4"/>
  <c r="E522" i="4"/>
  <c r="D516" i="1" s="1"/>
  <c r="F521" i="4"/>
  <c r="F520" i="4"/>
  <c r="F519" i="4"/>
  <c r="F518" i="4"/>
  <c r="F517" i="4"/>
  <c r="F516" i="4"/>
  <c r="F515" i="4"/>
  <c r="E514" i="4"/>
  <c r="D508" i="1" s="1"/>
  <c r="D514" i="4"/>
  <c r="F514" i="4" s="1"/>
  <c r="F513" i="4"/>
  <c r="F512" i="4"/>
  <c r="F511" i="4"/>
  <c r="F510" i="4"/>
  <c r="E509" i="4"/>
  <c r="D509" i="4"/>
  <c r="D491" i="4" s="1"/>
  <c r="F491"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2" i="1" s="1"/>
  <c r="D488" i="4"/>
  <c r="F488" i="4" s="1"/>
  <c r="F487" i="4"/>
  <c r="F486" i="4"/>
  <c r="E485" i="4"/>
  <c r="D485" i="4"/>
  <c r="D479"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34" i="1" s="1"/>
  <c r="D440" i="4"/>
  <c r="F440" i="4" s="1"/>
  <c r="F439" i="4"/>
  <c r="F438" i="4"/>
  <c r="E437" i="4"/>
  <c r="D437" i="4"/>
  <c r="D431" i="4" s="1"/>
  <c r="F436" i="4"/>
  <c r="F435" i="4"/>
  <c r="F434" i="4"/>
  <c r="F433" i="4"/>
  <c r="E432" i="4"/>
  <c r="D432" i="4"/>
  <c r="F432" i="4" s="1"/>
  <c r="E428" i="4"/>
  <c r="D428" i="4"/>
  <c r="F428" i="4" s="1"/>
  <c r="E427" i="4"/>
  <c r="D427" i="4"/>
  <c r="D648" i="4" s="1"/>
  <c r="F648" i="4" s="1"/>
  <c r="E426" i="4"/>
  <c r="E647" i="4" s="1"/>
  <c r="D641" i="1"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D361" i="4" s="1"/>
  <c r="F361"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E321" i="4" s="1"/>
  <c r="D316" i="1" s="1"/>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E269" i="4"/>
  <c r="D269" i="4"/>
  <c r="F269" i="4" s="1"/>
  <c r="F268" i="4"/>
  <c r="F267" i="4"/>
  <c r="F266" i="4"/>
  <c r="F265" i="4"/>
  <c r="F264" i="4"/>
  <c r="E263" i="4"/>
  <c r="D263" i="4"/>
  <c r="D262" i="4" s="1"/>
  <c r="E262" i="4"/>
  <c r="D258" i="1"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E230" i="4" s="1"/>
  <c r="D226" i="1" s="1"/>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5" i="4" s="1"/>
  <c r="F224" i="4"/>
  <c r="F223" i="4"/>
  <c r="E222" i="4"/>
  <c r="E221" i="4" s="1"/>
  <c r="D217" i="1" s="1"/>
  <c r="D222" i="4"/>
  <c r="F222" i="4" s="1"/>
  <c r="F221" i="4"/>
  <c r="D221" i="4"/>
  <c r="F220" i="4"/>
  <c r="F219" i="4"/>
  <c r="F218" i="4"/>
  <c r="F217" i="4"/>
  <c r="E216" i="4"/>
  <c r="E202"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66" i="1" s="1"/>
  <c r="D170" i="4"/>
  <c r="F169" i="4"/>
  <c r="F168" i="4"/>
  <c r="F167" i="4"/>
  <c r="F166" i="4"/>
  <c r="E165" i="4"/>
  <c r="D161" i="1" s="1"/>
  <c r="D165" i="4"/>
  <c r="D164" i="4" s="1"/>
  <c r="F163" i="4"/>
  <c r="F162" i="4"/>
  <c r="F161" i="4"/>
  <c r="E160" i="4"/>
  <c r="D160" i="4"/>
  <c r="F160" i="4" s="1"/>
  <c r="F159" i="4"/>
  <c r="F158" i="4"/>
  <c r="F157" i="4"/>
  <c r="F156" i="4"/>
  <c r="F155" i="4"/>
  <c r="E154" i="4"/>
  <c r="E153" i="4" s="1"/>
  <c r="D149" i="1" s="1"/>
  <c r="D154" i="4"/>
  <c r="D153" i="4"/>
  <c r="F151" i="4"/>
  <c r="F150" i="4"/>
  <c r="F149" i="4"/>
  <c r="F148" i="4"/>
  <c r="F147" i="4"/>
  <c r="F146" i="4"/>
  <c r="F145" i="4"/>
  <c r="F144" i="4"/>
  <c r="F143" i="4"/>
  <c r="F142" i="4"/>
  <c r="E141" i="4"/>
  <c r="D141" i="4"/>
  <c r="D140" i="4" s="1"/>
  <c r="F140" i="4" s="1"/>
  <c r="E140" i="4"/>
  <c r="F139" i="4"/>
  <c r="F138" i="4"/>
  <c r="F137" i="4"/>
  <c r="F136" i="4"/>
  <c r="E135" i="4"/>
  <c r="D135" i="4"/>
  <c r="D134" i="4" s="1"/>
  <c r="E134" i="4"/>
  <c r="D130" i="1" s="1"/>
  <c r="F133" i="4"/>
  <c r="F132" i="4"/>
  <c r="F131" i="4"/>
  <c r="F130" i="4"/>
  <c r="E129" i="4"/>
  <c r="D129" i="4"/>
  <c r="F129" i="4" s="1"/>
  <c r="F128" i="4"/>
  <c r="F127" i="4"/>
  <c r="E126" i="4"/>
  <c r="E125" i="4" s="1"/>
  <c r="D121" i="1" s="1"/>
  <c r="D126" i="4"/>
  <c r="F125" i="4"/>
  <c r="D125" i="4"/>
  <c r="F124" i="4"/>
  <c r="F123" i="4"/>
  <c r="F122" i="4"/>
  <c r="F121" i="4"/>
  <c r="E120" i="4"/>
  <c r="D120" i="4"/>
  <c r="F120" i="4" s="1"/>
  <c r="F119" i="4"/>
  <c r="F118" i="4"/>
  <c r="F117" i="4"/>
  <c r="F116" i="4"/>
  <c r="F115" i="4"/>
  <c r="F114" i="4"/>
  <c r="F113" i="4"/>
  <c r="E112" i="4"/>
  <c r="D108" i="1" s="1"/>
  <c r="D112" i="4"/>
  <c r="F111" i="4"/>
  <c r="F110" i="4"/>
  <c r="F109" i="4"/>
  <c r="F108" i="4"/>
  <c r="E107" i="4"/>
  <c r="D107" i="4"/>
  <c r="D106" i="4" s="1"/>
  <c r="E106" i="4"/>
  <c r="D102" i="1" s="1"/>
  <c r="G102" i="1" s="1"/>
  <c r="F105" i="4"/>
  <c r="F104" i="4"/>
  <c r="F103" i="4"/>
  <c r="F102" i="4"/>
  <c r="F101" i="4"/>
  <c r="F100" i="4"/>
  <c r="F99" i="4"/>
  <c r="E98" i="4"/>
  <c r="E82" i="4" s="1"/>
  <c r="D78" i="1" s="1"/>
  <c r="D98" i="4"/>
  <c r="F98" i="4" s="1"/>
  <c r="F97" i="4"/>
  <c r="F96" i="4"/>
  <c r="F95" i="4"/>
  <c r="F94" i="4"/>
  <c r="F93" i="4"/>
  <c r="F92" i="4"/>
  <c r="E91" i="4"/>
  <c r="D91" i="4"/>
  <c r="F91" i="4" s="1"/>
  <c r="F90" i="4"/>
  <c r="F89" i="4"/>
  <c r="F88" i="4"/>
  <c r="F87" i="4"/>
  <c r="F86" i="4"/>
  <c r="F85" i="4"/>
  <c r="F84" i="4"/>
  <c r="E83" i="4"/>
  <c r="D83" i="4"/>
  <c r="D82" i="4" s="1"/>
  <c r="F82" i="4" s="1"/>
  <c r="F81" i="4"/>
  <c r="F80" i="4"/>
  <c r="F79" i="4"/>
  <c r="F78" i="4"/>
  <c r="E77" i="4"/>
  <c r="D77" i="4"/>
  <c r="F76" i="4"/>
  <c r="F75" i="4"/>
  <c r="E74" i="4"/>
  <c r="D74" i="4"/>
  <c r="F74" i="4" s="1"/>
  <c r="F73" i="4"/>
  <c r="F72" i="4"/>
  <c r="E71" i="4"/>
  <c r="D71" i="4"/>
  <c r="F71" i="4" s="1"/>
  <c r="F70" i="4"/>
  <c r="F69" i="4"/>
  <c r="E68" i="4"/>
  <c r="D64"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D7"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F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G1684" i="1"/>
  <c r="C1684" i="1"/>
  <c r="H1684" i="1" s="1"/>
  <c r="H1683" i="1"/>
  <c r="C1683" i="1"/>
  <c r="G1683" i="1" s="1"/>
  <c r="G1682" i="1"/>
  <c r="C1682" i="1"/>
  <c r="H1682" i="1" s="1"/>
  <c r="H1681" i="1"/>
  <c r="C1681" i="1"/>
  <c r="G1681" i="1" s="1"/>
  <c r="G1680" i="1"/>
  <c r="C1680" i="1"/>
  <c r="H1680" i="1" s="1"/>
  <c r="H1679" i="1"/>
  <c r="C1679" i="1"/>
  <c r="G1679" i="1" s="1"/>
  <c r="G1678" i="1"/>
  <c r="C1678" i="1"/>
  <c r="H1678" i="1" s="1"/>
  <c r="H1677" i="1"/>
  <c r="C1677" i="1"/>
  <c r="G1677" i="1" s="1"/>
  <c r="G1676" i="1"/>
  <c r="C1676" i="1"/>
  <c r="H1676" i="1" s="1"/>
  <c r="H1675" i="1"/>
  <c r="C1675" i="1"/>
  <c r="G1675" i="1" s="1"/>
  <c r="G1674" i="1"/>
  <c r="C1674" i="1"/>
  <c r="H1674" i="1" s="1"/>
  <c r="H1673" i="1"/>
  <c r="C1673" i="1"/>
  <c r="G1673" i="1" s="1"/>
  <c r="G1672" i="1"/>
  <c r="C1672" i="1"/>
  <c r="H1672" i="1" s="1"/>
  <c r="H1671" i="1"/>
  <c r="C1671" i="1"/>
  <c r="G1671" i="1" s="1"/>
  <c r="G1670" i="1"/>
  <c r="C1670" i="1"/>
  <c r="H1670" i="1" s="1"/>
  <c r="H1669" i="1"/>
  <c r="C1669" i="1"/>
  <c r="G1669" i="1" s="1"/>
  <c r="G1668" i="1"/>
  <c r="C1668" i="1"/>
  <c r="H1668" i="1" s="1"/>
  <c r="H1667" i="1"/>
  <c r="C1667" i="1"/>
  <c r="G1667" i="1" s="1"/>
  <c r="G1666" i="1"/>
  <c r="C1666" i="1"/>
  <c r="H1666" i="1" s="1"/>
  <c r="H1665" i="1"/>
  <c r="C1665" i="1"/>
  <c r="G1665" i="1" s="1"/>
  <c r="G1664" i="1"/>
  <c r="C1664" i="1"/>
  <c r="H1664" i="1" s="1"/>
  <c r="H1663" i="1"/>
  <c r="C1663" i="1"/>
  <c r="G1663" i="1" s="1"/>
  <c r="G1662" i="1"/>
  <c r="C1662" i="1"/>
  <c r="H1662" i="1" s="1"/>
  <c r="H1661" i="1"/>
  <c r="C1661" i="1"/>
  <c r="G1661" i="1" s="1"/>
  <c r="G1660" i="1"/>
  <c r="C1660" i="1"/>
  <c r="H1660" i="1" s="1"/>
  <c r="H1659" i="1"/>
  <c r="C1659" i="1"/>
  <c r="G1659" i="1" s="1"/>
  <c r="G1658" i="1"/>
  <c r="C1658" i="1"/>
  <c r="H1658" i="1" s="1"/>
  <c r="H1657" i="1"/>
  <c r="C1657" i="1"/>
  <c r="G1657" i="1" s="1"/>
  <c r="G1656" i="1"/>
  <c r="C1656" i="1"/>
  <c r="H1656" i="1" s="1"/>
  <c r="H1655" i="1"/>
  <c r="C1655" i="1"/>
  <c r="G1655" i="1" s="1"/>
  <c r="G1654" i="1"/>
  <c r="C1654" i="1"/>
  <c r="H1654" i="1" s="1"/>
  <c r="H1653" i="1"/>
  <c r="C1653" i="1"/>
  <c r="G1653" i="1" s="1"/>
  <c r="G1652" i="1"/>
  <c r="C1652" i="1"/>
  <c r="H1652" i="1" s="1"/>
  <c r="H1651" i="1"/>
  <c r="C1651" i="1"/>
  <c r="G1651" i="1" s="1"/>
  <c r="G1650" i="1"/>
  <c r="C1650" i="1"/>
  <c r="H1650" i="1" s="1"/>
  <c r="H1649" i="1"/>
  <c r="C1649" i="1"/>
  <c r="G1649" i="1" s="1"/>
  <c r="G1648" i="1"/>
  <c r="C1648" i="1"/>
  <c r="H1648" i="1" s="1"/>
  <c r="H1647" i="1"/>
  <c r="C1647" i="1"/>
  <c r="G1647" i="1" s="1"/>
  <c r="G1646" i="1"/>
  <c r="C1646" i="1"/>
  <c r="H1646" i="1" s="1"/>
  <c r="H1645" i="1"/>
  <c r="C1645" i="1"/>
  <c r="G1645" i="1" s="1"/>
  <c r="G1644" i="1"/>
  <c r="C1644" i="1"/>
  <c r="H1644" i="1" s="1"/>
  <c r="H1643" i="1"/>
  <c r="C1643" i="1"/>
  <c r="G1643" i="1" s="1"/>
  <c r="G1642" i="1"/>
  <c r="C1642" i="1"/>
  <c r="H1642" i="1" s="1"/>
  <c r="H1641" i="1"/>
  <c r="C1641" i="1"/>
  <c r="G1641" i="1" s="1"/>
  <c r="G1640" i="1"/>
  <c r="C1640" i="1"/>
  <c r="H1640" i="1" s="1"/>
  <c r="H1639" i="1"/>
  <c r="C1639" i="1"/>
  <c r="G1639" i="1" s="1"/>
  <c r="G1638" i="1"/>
  <c r="C1638" i="1"/>
  <c r="H1638" i="1" s="1"/>
  <c r="H1637" i="1"/>
  <c r="C1637" i="1"/>
  <c r="G1637" i="1" s="1"/>
  <c r="G1636" i="1"/>
  <c r="C1636" i="1"/>
  <c r="H1636" i="1" s="1"/>
  <c r="H1635" i="1"/>
  <c r="C1635" i="1"/>
  <c r="G1635" i="1" s="1"/>
  <c r="G1634" i="1"/>
  <c r="C1634" i="1"/>
  <c r="H1634" i="1" s="1"/>
  <c r="H1633" i="1"/>
  <c r="C1633" i="1"/>
  <c r="G1633" i="1" s="1"/>
  <c r="G1632" i="1"/>
  <c r="C1632" i="1"/>
  <c r="H1632" i="1" s="1"/>
  <c r="H1631" i="1"/>
  <c r="C1631" i="1"/>
  <c r="G1631" i="1" s="1"/>
  <c r="G1630" i="1"/>
  <c r="C1630" i="1"/>
  <c r="H1630" i="1" s="1"/>
  <c r="H1629" i="1"/>
  <c r="C1629" i="1"/>
  <c r="G1629" i="1" s="1"/>
  <c r="G1628" i="1"/>
  <c r="C1628" i="1"/>
  <c r="H1628" i="1" s="1"/>
  <c r="H1627" i="1"/>
  <c r="C1627" i="1"/>
  <c r="G1627" i="1" s="1"/>
  <c r="G1626" i="1"/>
  <c r="C1626" i="1"/>
  <c r="H1626" i="1" s="1"/>
  <c r="H1625" i="1"/>
  <c r="C1625" i="1"/>
  <c r="G1625" i="1" s="1"/>
  <c r="G1624" i="1"/>
  <c r="C1624" i="1"/>
  <c r="H1624" i="1" s="1"/>
  <c r="H1623" i="1"/>
  <c r="C1623" i="1"/>
  <c r="G1623" i="1" s="1"/>
  <c r="G1622" i="1"/>
  <c r="C1622" i="1"/>
  <c r="H1622" i="1" s="1"/>
  <c r="H1621" i="1"/>
  <c r="C1621" i="1"/>
  <c r="G1621" i="1" s="1"/>
  <c r="C1619" i="1"/>
  <c r="G1618" i="1"/>
  <c r="C1618" i="1"/>
  <c r="H1618" i="1" s="1"/>
  <c r="C1617" i="1"/>
  <c r="G1616" i="1"/>
  <c r="C1616" i="1"/>
  <c r="H1616" i="1" s="1"/>
  <c r="C1615" i="1"/>
  <c r="G1614" i="1"/>
  <c r="C1614" i="1"/>
  <c r="H1614" i="1" s="1"/>
  <c r="C1613" i="1"/>
  <c r="C1612" i="1"/>
  <c r="H1612" i="1" s="1"/>
  <c r="C1611" i="1"/>
  <c r="G1610" i="1"/>
  <c r="C1610" i="1"/>
  <c r="H1610" i="1" s="1"/>
  <c r="C1609" i="1"/>
  <c r="G1608" i="1"/>
  <c r="C1608" i="1"/>
  <c r="H1608" i="1" s="1"/>
  <c r="C1607" i="1"/>
  <c r="G1606" i="1"/>
  <c r="C1606" i="1"/>
  <c r="H1606" i="1" s="1"/>
  <c r="C1605" i="1"/>
  <c r="C1604" i="1"/>
  <c r="H1604" i="1" s="1"/>
  <c r="C1603" i="1"/>
  <c r="G1602" i="1"/>
  <c r="C1602" i="1"/>
  <c r="H1602" i="1" s="1"/>
  <c r="G1600" i="1"/>
  <c r="C1600" i="1"/>
  <c r="H1600" i="1" s="1"/>
  <c r="C1599" i="1"/>
  <c r="G1598" i="1"/>
  <c r="C1598" i="1"/>
  <c r="H1598" i="1" s="1"/>
  <c r="C1597" i="1"/>
  <c r="G1596" i="1"/>
  <c r="C1596" i="1"/>
  <c r="H1596" i="1" s="1"/>
  <c r="C1595" i="1"/>
  <c r="G1594" i="1"/>
  <c r="C1594" i="1"/>
  <c r="H1594" i="1" s="1"/>
  <c r="C1593" i="1"/>
  <c r="C1592" i="1"/>
  <c r="H1592" i="1" s="1"/>
  <c r="C1591" i="1"/>
  <c r="G1590" i="1"/>
  <c r="C1590" i="1"/>
  <c r="H1590" i="1" s="1"/>
  <c r="C1589" i="1"/>
  <c r="G1588" i="1"/>
  <c r="C1588" i="1"/>
  <c r="H1588" i="1" s="1"/>
  <c r="C1587" i="1"/>
  <c r="C1586" i="1"/>
  <c r="H1586" i="1" s="1"/>
  <c r="C1585" i="1"/>
  <c r="H1583" i="1"/>
  <c r="C1583" i="1"/>
  <c r="G1583" i="1" s="1"/>
  <c r="C1581" i="1"/>
  <c r="D1580" i="1"/>
  <c r="C1580" i="1"/>
  <c r="D1579" i="1"/>
  <c r="C1579" i="1"/>
  <c r="D1578" i="1"/>
  <c r="C1578" i="1"/>
  <c r="D1577" i="1"/>
  <c r="C1577" i="1"/>
  <c r="G1577" i="1" s="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D1546" i="1"/>
  <c r="H1546" i="1" s="1"/>
  <c r="C1546" i="1"/>
  <c r="J1545" i="1"/>
  <c r="D1545" i="1"/>
  <c r="H1545" i="1" s="1"/>
  <c r="C1545" i="1"/>
  <c r="D1544" i="1"/>
  <c r="H1544" i="1" s="1"/>
  <c r="C1544" i="1"/>
  <c r="J1543" i="1"/>
  <c r="D1543" i="1"/>
  <c r="H1543" i="1" s="1"/>
  <c r="C1543" i="1"/>
  <c r="D1542" i="1"/>
  <c r="H1542" i="1" s="1"/>
  <c r="C1542" i="1"/>
  <c r="J1541" i="1"/>
  <c r="D1541" i="1"/>
  <c r="H1541" i="1" s="1"/>
  <c r="C1541" i="1"/>
  <c r="D1540" i="1"/>
  <c r="H1540" i="1" s="1"/>
  <c r="C1540" i="1"/>
  <c r="H1539" i="1"/>
  <c r="D1539" i="1"/>
  <c r="C1539" i="1"/>
  <c r="G1539" i="1" s="1"/>
  <c r="D1538" i="1"/>
  <c r="H1538" i="1" s="1"/>
  <c r="C1538" i="1"/>
  <c r="H1537" i="1"/>
  <c r="D1537" i="1"/>
  <c r="C1537" i="1"/>
  <c r="G1537" i="1" s="1"/>
  <c r="D1535" i="1"/>
  <c r="H1535" i="1" s="1"/>
  <c r="C1535" i="1"/>
  <c r="H1534" i="1"/>
  <c r="D1534" i="1"/>
  <c r="C1534" i="1"/>
  <c r="G1534" i="1" s="1"/>
  <c r="D1533" i="1"/>
  <c r="H1533" i="1" s="1"/>
  <c r="C1533" i="1"/>
  <c r="H1532" i="1"/>
  <c r="D1532" i="1"/>
  <c r="C1532" i="1"/>
  <c r="G1532" i="1" s="1"/>
  <c r="D1531" i="1"/>
  <c r="H1531" i="1" s="1"/>
  <c r="C1531" i="1"/>
  <c r="H1530" i="1"/>
  <c r="D1530" i="1"/>
  <c r="C1530" i="1"/>
  <c r="G1530" i="1" s="1"/>
  <c r="D1529" i="1"/>
  <c r="H1529" i="1" s="1"/>
  <c r="C1529" i="1"/>
  <c r="H1528" i="1"/>
  <c r="D1528" i="1"/>
  <c r="C1528" i="1"/>
  <c r="G1528" i="1" s="1"/>
  <c r="D1527" i="1"/>
  <c r="H1527" i="1" s="1"/>
  <c r="C1527" i="1"/>
  <c r="H1526" i="1"/>
  <c r="D1526" i="1"/>
  <c r="C1526" i="1"/>
  <c r="G1526" i="1" s="1"/>
  <c r="D1525" i="1"/>
  <c r="H1525" i="1" s="1"/>
  <c r="C1525" i="1"/>
  <c r="D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D1509" i="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D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C1485" i="1"/>
  <c r="D1483" i="1"/>
  <c r="H1483" i="1" s="1"/>
  <c r="C1483" i="1"/>
  <c r="H1482" i="1"/>
  <c r="D1482" i="1"/>
  <c r="C1482" i="1"/>
  <c r="G1482" i="1" s="1"/>
  <c r="D1481" i="1"/>
  <c r="H1481" i="1" s="1"/>
  <c r="C1481" i="1"/>
  <c r="H1480" i="1"/>
  <c r="D1480" i="1"/>
  <c r="C1480" i="1"/>
  <c r="G1480" i="1" s="1"/>
  <c r="D1479" i="1"/>
  <c r="H1479" i="1" s="1"/>
  <c r="C1479" i="1"/>
  <c r="H1478" i="1"/>
  <c r="D1478" i="1"/>
  <c r="C1478" i="1"/>
  <c r="G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H1469" i="1"/>
  <c r="D1469" i="1"/>
  <c r="C1469" i="1"/>
  <c r="G1469" i="1" s="1"/>
  <c r="D1468" i="1"/>
  <c r="H1468" i="1" s="1"/>
  <c r="C1468" i="1"/>
  <c r="H1467" i="1"/>
  <c r="D1467" i="1"/>
  <c r="C1467" i="1"/>
  <c r="G1467" i="1" s="1"/>
  <c r="D1466" i="1"/>
  <c r="H1466" i="1" s="1"/>
  <c r="C1466" i="1"/>
  <c r="H1465" i="1"/>
  <c r="D1465" i="1"/>
  <c r="C1465" i="1"/>
  <c r="G1465" i="1" s="1"/>
  <c r="D1464" i="1"/>
  <c r="H1464" i="1" s="1"/>
  <c r="C1464" i="1"/>
  <c r="H1463" i="1"/>
  <c r="D1463" i="1"/>
  <c r="C1463" i="1"/>
  <c r="G1463" i="1" s="1"/>
  <c r="D1462" i="1"/>
  <c r="H1462" i="1" s="1"/>
  <c r="C1462" i="1"/>
  <c r="H1461" i="1"/>
  <c r="D1461" i="1"/>
  <c r="C1461" i="1"/>
  <c r="G1461" i="1" s="1"/>
  <c r="D1460" i="1"/>
  <c r="H1460" i="1" s="1"/>
  <c r="C1460" i="1"/>
  <c r="H1459" i="1"/>
  <c r="D1459" i="1"/>
  <c r="C1459" i="1"/>
  <c r="G1459" i="1" s="1"/>
  <c r="D1458" i="1"/>
  <c r="H1458" i="1" s="1"/>
  <c r="C1458" i="1"/>
  <c r="H1457" i="1"/>
  <c r="D1457" i="1"/>
  <c r="C1457" i="1"/>
  <c r="G1457" i="1" s="1"/>
  <c r="D1456" i="1"/>
  <c r="H1456" i="1" s="1"/>
  <c r="C1456" i="1"/>
  <c r="H1455" i="1"/>
  <c r="D1455" i="1"/>
  <c r="C1455" i="1"/>
  <c r="G1455" i="1" s="1"/>
  <c r="D1454" i="1"/>
  <c r="H1454" i="1" s="1"/>
  <c r="C1454" i="1"/>
  <c r="H1453" i="1"/>
  <c r="D1453" i="1"/>
  <c r="C1453" i="1"/>
  <c r="G1453" i="1" s="1"/>
  <c r="D1452" i="1"/>
  <c r="H1452" i="1" s="1"/>
  <c r="C1452" i="1"/>
  <c r="H1451" i="1"/>
  <c r="D1451" i="1"/>
  <c r="C1451" i="1"/>
  <c r="G1451" i="1" s="1"/>
  <c r="D1450" i="1"/>
  <c r="H1450" i="1" s="1"/>
  <c r="C1450" i="1"/>
  <c r="C1449" i="1"/>
  <c r="G1449" i="1" s="1"/>
  <c r="D1448" i="1"/>
  <c r="H1448" i="1" s="1"/>
  <c r="C1448" i="1"/>
  <c r="H1447" i="1"/>
  <c r="D1447" i="1"/>
  <c r="C1447" i="1"/>
  <c r="G1447" i="1" s="1"/>
  <c r="D1446" i="1"/>
  <c r="H1446" i="1" s="1"/>
  <c r="C1446" i="1"/>
  <c r="H1445" i="1"/>
  <c r="D1445" i="1"/>
  <c r="C1445" i="1"/>
  <c r="G1445" i="1" s="1"/>
  <c r="D1444" i="1"/>
  <c r="H1444" i="1" s="1"/>
  <c r="C1444" i="1"/>
  <c r="H1443" i="1"/>
  <c r="D1443" i="1"/>
  <c r="C1443" i="1"/>
  <c r="G1443" i="1" s="1"/>
  <c r="D1442" i="1"/>
  <c r="H1442" i="1" s="1"/>
  <c r="C1442" i="1"/>
  <c r="H1441" i="1"/>
  <c r="D1441" i="1"/>
  <c r="C1441" i="1"/>
  <c r="G1441" i="1" s="1"/>
  <c r="D1440" i="1"/>
  <c r="H1440" i="1" s="1"/>
  <c r="C1440" i="1"/>
  <c r="H1439" i="1"/>
  <c r="D1439" i="1"/>
  <c r="C1439" i="1"/>
  <c r="G1439" i="1" s="1"/>
  <c r="D1438" i="1"/>
  <c r="H1438" i="1" s="1"/>
  <c r="C1438" i="1"/>
  <c r="H1437" i="1"/>
  <c r="D1437" i="1"/>
  <c r="C1437" i="1"/>
  <c r="G1437" i="1" s="1"/>
  <c r="D1436" i="1"/>
  <c r="H1436" i="1" s="1"/>
  <c r="C1436" i="1"/>
  <c r="H1435" i="1"/>
  <c r="D1435" i="1"/>
  <c r="C1435" i="1"/>
  <c r="G1435" i="1" s="1"/>
  <c r="D1434" i="1"/>
  <c r="H1434" i="1" s="1"/>
  <c r="C1434" i="1"/>
  <c r="H1433" i="1"/>
  <c r="D1433" i="1"/>
  <c r="C1433" i="1"/>
  <c r="G1433" i="1" s="1"/>
  <c r="D1432" i="1"/>
  <c r="H1432" i="1" s="1"/>
  <c r="C1432" i="1"/>
  <c r="C1431" i="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H1423" i="1"/>
  <c r="C1423" i="1"/>
  <c r="D1422" i="1"/>
  <c r="H1422" i="1" s="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H1405" i="1"/>
  <c r="D1405" i="1"/>
  <c r="C1405" i="1"/>
  <c r="G1405" i="1" s="1"/>
  <c r="D1404" i="1"/>
  <c r="H1404" i="1" s="1"/>
  <c r="C1404" i="1"/>
  <c r="H1403" i="1"/>
  <c r="D1403" i="1"/>
  <c r="C1403" i="1"/>
  <c r="G1403" i="1" s="1"/>
  <c r="D1402" i="1"/>
  <c r="H1402" i="1" s="1"/>
  <c r="C1402" i="1"/>
  <c r="H1401" i="1"/>
  <c r="D1401" i="1"/>
  <c r="C1401" i="1"/>
  <c r="G1401"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D1326" i="1"/>
  <c r="C1326" i="1"/>
  <c r="G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G1276"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C1263" i="1"/>
  <c r="D1262" i="1"/>
  <c r="C1262" i="1"/>
  <c r="H1262" i="1" s="1"/>
  <c r="D1261" i="1"/>
  <c r="C1261" i="1"/>
  <c r="H1261" i="1" s="1"/>
  <c r="D1260" i="1"/>
  <c r="C1260" i="1"/>
  <c r="H1260" i="1" s="1"/>
  <c r="D1259" i="1"/>
  <c r="C1259" i="1"/>
  <c r="H1259" i="1" s="1"/>
  <c r="C1258"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C1207" i="1"/>
  <c r="C1206" i="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C1170" i="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D1154" i="1"/>
  <c r="C1154" i="1"/>
  <c r="H1154" i="1" s="1"/>
  <c r="D1153" i="1"/>
  <c r="C1153" i="1"/>
  <c r="H1153" i="1" s="1"/>
  <c r="D1152" i="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G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C1132" i="1"/>
  <c r="D1131" i="1"/>
  <c r="C1131" i="1"/>
  <c r="H1131" i="1" s="1"/>
  <c r="D1130" i="1"/>
  <c r="C1130" i="1"/>
  <c r="H1130" i="1" s="1"/>
  <c r="D1129" i="1"/>
  <c r="C1129" i="1"/>
  <c r="H1129" i="1" s="1"/>
  <c r="D1128" i="1"/>
  <c r="C1128" i="1"/>
  <c r="H1128" i="1" s="1"/>
  <c r="D1127" i="1"/>
  <c r="C1127" i="1"/>
  <c r="H1127" i="1" s="1"/>
  <c r="D1126" i="1"/>
  <c r="C1126" i="1"/>
  <c r="H1126" i="1" s="1"/>
  <c r="D1125" i="1"/>
  <c r="C1125" i="1"/>
  <c r="H1125" i="1" s="1"/>
  <c r="C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C1094" i="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C1076" i="1"/>
  <c r="C1075" i="1"/>
  <c r="D1073" i="1"/>
  <c r="C1073" i="1"/>
  <c r="H1073" i="1" s="1"/>
  <c r="D1072" i="1"/>
  <c r="C1072" i="1"/>
  <c r="H1072" i="1" s="1"/>
  <c r="D1071" i="1"/>
  <c r="C1071" i="1"/>
  <c r="H1071" i="1" s="1"/>
  <c r="D1070" i="1"/>
  <c r="C1070" i="1"/>
  <c r="H1070" i="1" s="1"/>
  <c r="D1069" i="1"/>
  <c r="C1069" i="1"/>
  <c r="H1069" i="1" s="1"/>
  <c r="G1068" i="1"/>
  <c r="C1068" i="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C1046" i="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G1034" i="1"/>
  <c r="C1034" i="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C1018" i="1"/>
  <c r="C1017" i="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D650" i="1"/>
  <c r="C650" i="1"/>
  <c r="H650" i="1" s="1"/>
  <c r="D649" i="1"/>
  <c r="C649" i="1"/>
  <c r="H649" i="1" s="1"/>
  <c r="D648" i="1"/>
  <c r="C648" i="1"/>
  <c r="H648" i="1" s="1"/>
  <c r="D647" i="1"/>
  <c r="C647" i="1"/>
  <c r="H647" i="1" s="1"/>
  <c r="D646" i="1"/>
  <c r="C646" i="1"/>
  <c r="H646" i="1" s="1"/>
  <c r="D645" i="1"/>
  <c r="C645" i="1"/>
  <c r="H645" i="1" s="1"/>
  <c r="C642" i="1"/>
  <c r="C641" i="1"/>
  <c r="D636" i="1"/>
  <c r="C636" i="1"/>
  <c r="D635" i="1"/>
  <c r="C635" i="1"/>
  <c r="D632" i="1"/>
  <c r="C632" i="1"/>
  <c r="H632" i="1" s="1"/>
  <c r="D631" i="1"/>
  <c r="C631" i="1"/>
  <c r="H631" i="1" s="1"/>
  <c r="C630" i="1"/>
  <c r="D629" i="1"/>
  <c r="C629" i="1"/>
  <c r="H629" i="1" s="1"/>
  <c r="D628" i="1"/>
  <c r="C628" i="1"/>
  <c r="H628" i="1" s="1"/>
  <c r="D627" i="1"/>
  <c r="D626" i="1"/>
  <c r="C626" i="1"/>
  <c r="H626" i="1" s="1"/>
  <c r="D625" i="1"/>
  <c r="C625" i="1"/>
  <c r="H625" i="1" s="1"/>
  <c r="D624" i="1"/>
  <c r="C624" i="1"/>
  <c r="H624" i="1" s="1"/>
  <c r="C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C592" i="1"/>
  <c r="C591" i="1"/>
  <c r="D590" i="1"/>
  <c r="C590" i="1"/>
  <c r="H590" i="1" s="1"/>
  <c r="D589" i="1"/>
  <c r="C589" i="1"/>
  <c r="H589" i="1" s="1"/>
  <c r="C588" i="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C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C566" i="1"/>
  <c r="C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C556" i="1"/>
  <c r="D555" i="1"/>
  <c r="C555" i="1"/>
  <c r="H555" i="1" s="1"/>
  <c r="D554" i="1"/>
  <c r="C554" i="1"/>
  <c r="H554" i="1" s="1"/>
  <c r="D553" i="1"/>
  <c r="C553" i="1"/>
  <c r="H553" i="1" s="1"/>
  <c r="D552" i="1"/>
  <c r="C552" i="1"/>
  <c r="H552" i="1" s="1"/>
  <c r="D551" i="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C536" i="1"/>
  <c r="D535" i="1"/>
  <c r="C535" i="1"/>
  <c r="H535" i="1" s="1"/>
  <c r="D534" i="1"/>
  <c r="C534" i="1"/>
  <c r="H534" i="1" s="1"/>
  <c r="D533" i="1"/>
  <c r="C533" i="1"/>
  <c r="H533" i="1" s="1"/>
  <c r="D532" i="1"/>
  <c r="C532" i="1"/>
  <c r="H532" i="1" s="1"/>
  <c r="D531" i="1"/>
  <c r="C531" i="1"/>
  <c r="H531" i="1" s="1"/>
  <c r="D528" i="1"/>
  <c r="C528" i="1"/>
  <c r="H528" i="1" s="1"/>
  <c r="D527" i="1"/>
  <c r="C527" i="1"/>
  <c r="H527" i="1" s="1"/>
  <c r="C526" i="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5" i="1"/>
  <c r="C515" i="1"/>
  <c r="H515" i="1" s="1"/>
  <c r="D514" i="1"/>
  <c r="C514" i="1"/>
  <c r="H514" i="1" s="1"/>
  <c r="D513" i="1"/>
  <c r="C513" i="1"/>
  <c r="H513" i="1" s="1"/>
  <c r="D512" i="1"/>
  <c r="C512" i="1"/>
  <c r="H512" i="1" s="1"/>
  <c r="D511" i="1"/>
  <c r="C511" i="1"/>
  <c r="H511" i="1" s="1"/>
  <c r="D510" i="1"/>
  <c r="C510" i="1"/>
  <c r="H510" i="1" s="1"/>
  <c r="D509" i="1"/>
  <c r="C509" i="1"/>
  <c r="H509" i="1" s="1"/>
  <c r="C508" i="1"/>
  <c r="D507" i="1"/>
  <c r="C507" i="1"/>
  <c r="H507" i="1" s="1"/>
  <c r="D506" i="1"/>
  <c r="C506" i="1"/>
  <c r="H506" i="1" s="1"/>
  <c r="D505" i="1"/>
  <c r="C505" i="1"/>
  <c r="H505" i="1" s="1"/>
  <c r="D504" i="1"/>
  <c r="C504" i="1"/>
  <c r="H504" i="1" s="1"/>
  <c r="D503" i="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C486" i="1"/>
  <c r="D484" i="1"/>
  <c r="C484" i="1"/>
  <c r="H484" i="1" s="1"/>
  <c r="D483" i="1"/>
  <c r="C483" i="1"/>
  <c r="H483" i="1" s="1"/>
  <c r="G482" i="1"/>
  <c r="C482" i="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C464" i="1"/>
  <c r="D463" i="1"/>
  <c r="C463" i="1"/>
  <c r="H463" i="1" s="1"/>
  <c r="D462" i="1"/>
  <c r="C462" i="1"/>
  <c r="H462" i="1" s="1"/>
  <c r="D461" i="1"/>
  <c r="C461" i="1"/>
  <c r="H461" i="1" s="1"/>
  <c r="C460" i="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G434" i="1"/>
  <c r="C434" i="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C425" i="1"/>
  <c r="D423" i="1"/>
  <c r="C423" i="1"/>
  <c r="H423" i="1" s="1"/>
  <c r="D422" i="1"/>
  <c r="C422" i="1"/>
  <c r="D421" i="1"/>
  <c r="C421" i="1"/>
  <c r="D416" i="1"/>
  <c r="C416" i="1"/>
  <c r="H416" i="1" s="1"/>
  <c r="D415" i="1"/>
  <c r="C415" i="1"/>
  <c r="H415" i="1" s="1"/>
  <c r="D414" i="1"/>
  <c r="C414" i="1"/>
  <c r="H414"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C388" i="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D374" i="1"/>
  <c r="C374" i="1"/>
  <c r="D373" i="1"/>
  <c r="C373" i="1"/>
  <c r="H373" i="1" s="1"/>
  <c r="D372" i="1"/>
  <c r="C372" i="1"/>
  <c r="H372" i="1" s="1"/>
  <c r="D371" i="1"/>
  <c r="C371" i="1"/>
  <c r="H371" i="1" s="1"/>
  <c r="D370" i="1"/>
  <c r="C370" i="1"/>
  <c r="H370" i="1" s="1"/>
  <c r="D369" i="1"/>
  <c r="C369" i="1"/>
  <c r="H369"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C336" i="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C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C238" i="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5" i="1"/>
  <c r="C225" i="1"/>
  <c r="H225" i="1" s="1"/>
  <c r="D224" i="1"/>
  <c r="C224" i="1"/>
  <c r="H224" i="1" s="1"/>
  <c r="D223" i="1"/>
  <c r="C223" i="1"/>
  <c r="H223" i="1" s="1"/>
  <c r="D222" i="1"/>
  <c r="C222" i="1"/>
  <c r="H222" i="1" s="1"/>
  <c r="D221" i="1"/>
  <c r="C221" i="1"/>
  <c r="H221" i="1" s="1"/>
  <c r="D220" i="1"/>
  <c r="C220" i="1"/>
  <c r="H220" i="1" s="1"/>
  <c r="D219" i="1"/>
  <c r="C219" i="1"/>
  <c r="H219" i="1" s="1"/>
  <c r="C218" i="1"/>
  <c r="G217" i="1"/>
  <c r="C217" i="1"/>
  <c r="D216" i="1"/>
  <c r="C216" i="1"/>
  <c r="H216" i="1" s="1"/>
  <c r="D215" i="1"/>
  <c r="C215" i="1"/>
  <c r="H215" i="1" s="1"/>
  <c r="D214" i="1"/>
  <c r="C214" i="1"/>
  <c r="H214" i="1" s="1"/>
  <c r="D213" i="1"/>
  <c r="C213" i="1"/>
  <c r="H213" i="1" s="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D197" i="1"/>
  <c r="C197" i="1"/>
  <c r="D196" i="1"/>
  <c r="C196" i="1"/>
  <c r="H196" i="1" s="1"/>
  <c r="D195" i="1"/>
  <c r="C195" i="1"/>
  <c r="D194" i="1"/>
  <c r="C194" i="1"/>
  <c r="D193" i="1"/>
  <c r="C193" i="1"/>
  <c r="D192" i="1"/>
  <c r="C192" i="1"/>
  <c r="H192" i="1" s="1"/>
  <c r="D191" i="1"/>
  <c r="C191" i="1"/>
  <c r="H191" i="1" s="1"/>
  <c r="D190" i="1"/>
  <c r="C190" i="1"/>
  <c r="D189" i="1"/>
  <c r="C189" i="1"/>
  <c r="H189" i="1" s="1"/>
  <c r="D188" i="1"/>
  <c r="C188" i="1"/>
  <c r="H188" i="1" s="1"/>
  <c r="D187" i="1"/>
  <c r="C187" i="1"/>
  <c r="H187" i="1" s="1"/>
  <c r="D186" i="1"/>
  <c r="C186" i="1"/>
  <c r="H186" i="1" s="1"/>
  <c r="D185" i="1"/>
  <c r="C185" i="1"/>
  <c r="H185" i="1" s="1"/>
  <c r="D184" i="1"/>
  <c r="C184" i="1"/>
  <c r="H184" i="1" s="1"/>
  <c r="D183" i="1"/>
  <c r="C183" i="1"/>
  <c r="H183" i="1" s="1"/>
  <c r="D182" i="1"/>
  <c r="C182" i="1"/>
  <c r="D181" i="1"/>
  <c r="C181" i="1"/>
  <c r="H181" i="1" s="1"/>
  <c r="D180" i="1"/>
  <c r="C180" i="1"/>
  <c r="H180" i="1" s="1"/>
  <c r="D179" i="1"/>
  <c r="C179" i="1"/>
  <c r="D178" i="1"/>
  <c r="C178" i="1"/>
  <c r="H178" i="1" s="1"/>
  <c r="D177" i="1"/>
  <c r="C177" i="1"/>
  <c r="H177" i="1" s="1"/>
  <c r="D176" i="1"/>
  <c r="C176" i="1"/>
  <c r="H176" i="1" s="1"/>
  <c r="D175" i="1"/>
  <c r="C175" i="1"/>
  <c r="H175" i="1" s="1"/>
  <c r="D174" i="1"/>
  <c r="C174" i="1"/>
  <c r="D173" i="1"/>
  <c r="C173" i="1"/>
  <c r="H173" i="1" s="1"/>
  <c r="D172" i="1"/>
  <c r="C172" i="1"/>
  <c r="H172" i="1" s="1"/>
  <c r="D171" i="1"/>
  <c r="C171" i="1"/>
  <c r="H171" i="1" s="1"/>
  <c r="D170" i="1"/>
  <c r="C170" i="1"/>
  <c r="H170" i="1" s="1"/>
  <c r="D169" i="1"/>
  <c r="C169" i="1"/>
  <c r="H169" i="1" s="1"/>
  <c r="D168" i="1"/>
  <c r="C168" i="1"/>
  <c r="H168" i="1" s="1"/>
  <c r="D167" i="1"/>
  <c r="C167" i="1"/>
  <c r="H167" i="1" s="1"/>
  <c r="C166" i="1"/>
  <c r="D165" i="1"/>
  <c r="C165" i="1"/>
  <c r="H165" i="1" s="1"/>
  <c r="D164" i="1"/>
  <c r="C164" i="1"/>
  <c r="H164" i="1" s="1"/>
  <c r="D163" i="1"/>
  <c r="C163" i="1"/>
  <c r="H163" i="1" s="1"/>
  <c r="D162" i="1"/>
  <c r="C162" i="1"/>
  <c r="H162" i="1" s="1"/>
  <c r="C161" i="1"/>
  <c r="C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C150" i="1"/>
  <c r="G149"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D131" i="1"/>
  <c r="C131"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C122" i="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C102" i="1"/>
  <c r="D101" i="1"/>
  <c r="C101" i="1"/>
  <c r="H101" i="1" s="1"/>
  <c r="D100" i="1"/>
  <c r="C100" i="1"/>
  <c r="H100" i="1" s="1"/>
  <c r="D99" i="1"/>
  <c r="C99" i="1"/>
  <c r="H99" i="1" s="1"/>
  <c r="D98" i="1"/>
  <c r="C98" i="1"/>
  <c r="H98" i="1" s="1"/>
  <c r="D97" i="1"/>
  <c r="C97" i="1"/>
  <c r="H97" i="1" s="1"/>
  <c r="D96" i="1"/>
  <c r="C96" i="1"/>
  <c r="H96" i="1" s="1"/>
  <c r="D95" i="1"/>
  <c r="C95" i="1"/>
  <c r="H95" i="1" s="1"/>
  <c r="C94" i="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G78" i="1"/>
  <c r="C78" i="1"/>
  <c r="H78" i="1" s="1"/>
  <c r="D77" i="1"/>
  <c r="C77" i="1"/>
  <c r="H77" i="1" s="1"/>
  <c r="D76" i="1"/>
  <c r="C76" i="1"/>
  <c r="D75" i="1"/>
  <c r="C75" i="1"/>
  <c r="H75" i="1" s="1"/>
  <c r="D74" i="1"/>
  <c r="C74" i="1"/>
  <c r="H74" i="1" s="1"/>
  <c r="D73" i="1"/>
  <c r="C73" i="1"/>
  <c r="D72" i="1"/>
  <c r="C72" i="1"/>
  <c r="H72" i="1" s="1"/>
  <c r="D71" i="1"/>
  <c r="C71" i="1"/>
  <c r="H71" i="1" s="1"/>
  <c r="D70" i="1"/>
  <c r="C70" i="1"/>
  <c r="H70" i="1" s="1"/>
  <c r="D69" i="1"/>
  <c r="C69" i="1"/>
  <c r="H69" i="1" s="1"/>
  <c r="D68" i="1"/>
  <c r="C68" i="1"/>
  <c r="H68" i="1" s="1"/>
  <c r="D67" i="1"/>
  <c r="C67" i="1"/>
  <c r="H67" i="1" s="1"/>
  <c r="D66" i="1"/>
  <c r="C66" i="1"/>
  <c r="H66" i="1" s="1"/>
  <c r="D65" i="1"/>
  <c r="C65" i="1"/>
  <c r="C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C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C4" i="1"/>
  <c r="C3" i="1"/>
  <c r="F77" i="4" l="1"/>
  <c r="H121" i="1"/>
  <c r="D122" i="1"/>
  <c r="H122" i="1" s="1"/>
  <c r="H102" i="1"/>
  <c r="H113" i="1"/>
  <c r="H65" i="1"/>
  <c r="E36" i="9"/>
  <c r="B36" i="9" s="1"/>
  <c r="E310" i="9"/>
  <c r="B310" i="9" s="1"/>
  <c r="E319" i="9"/>
  <c r="B319" i="9" s="1"/>
  <c r="E321" i="9"/>
  <c r="B321" i="9" s="1"/>
  <c r="G1612" i="1"/>
  <c r="G1592" i="1"/>
  <c r="G1586" i="1"/>
  <c r="G1604" i="1"/>
  <c r="H179" i="1"/>
  <c r="H64" i="1"/>
  <c r="E37" i="9"/>
  <c r="B37" i="9" s="1"/>
  <c r="E307" i="9"/>
  <c r="B307" i="9" s="1"/>
  <c r="E311" i="9"/>
  <c r="B311" i="9" s="1"/>
  <c r="E325" i="9"/>
  <c r="B325" i="9" s="1"/>
  <c r="E328" i="9"/>
  <c r="H636" i="1"/>
  <c r="H635" i="1"/>
  <c r="E648" i="4"/>
  <c r="D642" i="1" s="1"/>
  <c r="H642" i="1" s="1"/>
  <c r="H298" i="1"/>
  <c r="H727" i="1"/>
  <c r="H676" i="1"/>
  <c r="H651" i="1"/>
  <c r="E373" i="4"/>
  <c r="D368" i="1" s="1"/>
  <c r="H374" i="1"/>
  <c r="H375" i="1"/>
  <c r="F379" i="4"/>
  <c r="H299" i="1"/>
  <c r="H421" i="1"/>
  <c r="H422" i="1"/>
  <c r="F426" i="4"/>
  <c r="E31" i="9"/>
  <c r="B31" i="9" s="1"/>
  <c r="E326" i="9"/>
  <c r="B326" i="9" s="1"/>
  <c r="H174" i="1"/>
  <c r="H182" i="1"/>
  <c r="H258" i="1"/>
  <c r="F262" i="4"/>
  <c r="H197" i="1"/>
  <c r="H195" i="1"/>
  <c r="F244" i="9"/>
  <c r="H194" i="1"/>
  <c r="H190" i="1"/>
  <c r="H193" i="1"/>
  <c r="F242" i="9"/>
  <c r="F240" i="9"/>
  <c r="F238" i="9"/>
  <c r="H166" i="1"/>
  <c r="H161" i="1"/>
  <c r="E164" i="4"/>
  <c r="D160" i="1" s="1"/>
  <c r="H160" i="1" s="1"/>
  <c r="H149" i="1"/>
  <c r="H131" i="1"/>
  <c r="H132" i="1"/>
  <c r="H108" i="1"/>
  <c r="F112" i="4"/>
  <c r="F236" i="9"/>
  <c r="B236" i="9" s="1"/>
  <c r="H73" i="1"/>
  <c r="H76" i="1"/>
  <c r="G5" i="1"/>
  <c r="G7" i="1"/>
  <c r="G9" i="1"/>
  <c r="G11" i="1"/>
  <c r="G13" i="1"/>
  <c r="G15" i="1"/>
  <c r="G17" i="1"/>
  <c r="G19" i="1"/>
  <c r="G21" i="1"/>
  <c r="G23" i="1"/>
  <c r="G25" i="1"/>
  <c r="G27" i="1"/>
  <c r="G29" i="1"/>
  <c r="G31" i="1"/>
  <c r="G33" i="1"/>
  <c r="G35" i="1"/>
  <c r="G37" i="1"/>
  <c r="G39" i="1"/>
  <c r="G41" i="1"/>
  <c r="G43" i="1"/>
  <c r="G46" i="1"/>
  <c r="G48" i="1"/>
  <c r="G50" i="1"/>
  <c r="G52" i="1"/>
  <c r="G54" i="1"/>
  <c r="G56" i="1"/>
  <c r="G58" i="1"/>
  <c r="G60" i="1"/>
  <c r="G62" i="1"/>
  <c r="G65" i="1"/>
  <c r="G67" i="1"/>
  <c r="G69" i="1"/>
  <c r="G71" i="1"/>
  <c r="G73" i="1"/>
  <c r="G75" i="1"/>
  <c r="G77" i="1"/>
  <c r="G80" i="1"/>
  <c r="G82" i="1"/>
  <c r="G84" i="1"/>
  <c r="G86" i="1"/>
  <c r="G88" i="1"/>
  <c r="G90" i="1"/>
  <c r="G92" i="1"/>
  <c r="G95" i="1"/>
  <c r="G97" i="1"/>
  <c r="G99" i="1"/>
  <c r="G101" i="1"/>
  <c r="G104" i="1"/>
  <c r="G106" i="1"/>
  <c r="G108" i="1"/>
  <c r="G110" i="1"/>
  <c r="G112" i="1"/>
  <c r="G114" i="1"/>
  <c r="G116" i="1"/>
  <c r="G118" i="1"/>
  <c r="G120" i="1"/>
  <c r="G122" i="1"/>
  <c r="G124" i="1"/>
  <c r="G126" i="1"/>
  <c r="G128" i="1"/>
  <c r="G131" i="1"/>
  <c r="G133" i="1"/>
  <c r="G135" i="1"/>
  <c r="G137" i="1"/>
  <c r="G139" i="1"/>
  <c r="G141" i="1"/>
  <c r="G143" i="1"/>
  <c r="G145" i="1"/>
  <c r="G147" i="1"/>
  <c r="G152" i="1"/>
  <c r="G154" i="1"/>
  <c r="G156" i="1"/>
  <c r="G158" i="1"/>
  <c r="G160" i="1"/>
  <c r="G162" i="1"/>
  <c r="G164" i="1"/>
  <c r="G166" i="1"/>
  <c r="G168" i="1"/>
  <c r="G170" i="1"/>
  <c r="G172" i="1"/>
  <c r="G174" i="1"/>
  <c r="G176" i="1"/>
  <c r="G178" i="1"/>
  <c r="G180" i="1"/>
  <c r="G182" i="1"/>
  <c r="G184" i="1"/>
  <c r="G186" i="1"/>
  <c r="G188" i="1"/>
  <c r="G190" i="1"/>
  <c r="G192" i="1"/>
  <c r="G194" i="1"/>
  <c r="G196" i="1"/>
  <c r="G199" i="1"/>
  <c r="G201" i="1"/>
  <c r="G203" i="1"/>
  <c r="G205" i="1"/>
  <c r="G207" i="1"/>
  <c r="G209" i="1"/>
  <c r="G211" i="1"/>
  <c r="G214" i="1"/>
  <c r="G216" i="1"/>
  <c r="G220" i="1"/>
  <c r="G222" i="1"/>
  <c r="G224" i="1"/>
  <c r="G227" i="1"/>
  <c r="G229" i="1"/>
  <c r="G231" i="1"/>
  <c r="G233" i="1"/>
  <c r="G235" i="1"/>
  <c r="G237" i="1"/>
  <c r="G240" i="1"/>
  <c r="G242" i="1"/>
  <c r="G244" i="1"/>
  <c r="G247" i="1"/>
  <c r="G249" i="1"/>
  <c r="G251" i="1"/>
  <c r="G253" i="1"/>
  <c r="G255" i="1"/>
  <c r="G257" i="1"/>
  <c r="G259" i="1"/>
  <c r="G261" i="1"/>
  <c r="G263" i="1"/>
  <c r="G265" i="1"/>
  <c r="G267" i="1"/>
  <c r="G270" i="1"/>
  <c r="G272" i="1"/>
  <c r="G274" i="1"/>
  <c r="G276" i="1"/>
  <c r="G278" i="1"/>
  <c r="G280" i="1"/>
  <c r="G282" i="1"/>
  <c r="G284" i="1"/>
  <c r="G286" i="1"/>
  <c r="G288" i="1"/>
  <c r="G290" i="1"/>
  <c r="G292" i="1"/>
  <c r="G294" i="1"/>
  <c r="G299" i="1"/>
  <c r="G301" i="1"/>
  <c r="G304" i="1"/>
  <c r="G306" i="1"/>
  <c r="G308" i="1"/>
  <c r="G310" i="1"/>
  <c r="G312" i="1"/>
  <c r="G314" i="1"/>
  <c r="G317" i="1"/>
  <c r="G319" i="1"/>
  <c r="G321" i="1"/>
  <c r="G323" i="1"/>
  <c r="G325" i="1"/>
  <c r="G327" i="1"/>
  <c r="G329" i="1"/>
  <c r="G331" i="1"/>
  <c r="G333" i="1"/>
  <c r="G335" i="1"/>
  <c r="G338" i="1"/>
  <c r="G340" i="1"/>
  <c r="G342" i="1"/>
  <c r="G344" i="1"/>
  <c r="G346" i="1"/>
  <c r="G348" i="1"/>
  <c r="G350" i="1"/>
  <c r="G352" i="1"/>
  <c r="G354" i="1"/>
  <c r="G357" i="1"/>
  <c r="G359" i="1"/>
  <c r="G361" i="1"/>
  <c r="G363" i="1"/>
  <c r="G365" i="1"/>
  <c r="G367" i="1"/>
  <c r="G370" i="1"/>
  <c r="G372" i="1"/>
  <c r="G374" i="1"/>
  <c r="G376" i="1"/>
  <c r="G378" i="1"/>
  <c r="G380" i="1"/>
  <c r="G382" i="1"/>
  <c r="G384" i="1"/>
  <c r="G386" i="1"/>
  <c r="G389" i="1"/>
  <c r="G391" i="1"/>
  <c r="G393" i="1"/>
  <c r="G395" i="1"/>
  <c r="G397" i="1"/>
  <c r="G399" i="1"/>
  <c r="G401" i="1"/>
  <c r="G403" i="1"/>
  <c r="G405" i="1"/>
  <c r="G407" i="1"/>
  <c r="G409" i="1"/>
  <c r="G411" i="1"/>
  <c r="G415" i="1"/>
  <c r="G421" i="1"/>
  <c r="G423" i="1"/>
  <c r="G427" i="1"/>
  <c r="G429" i="1"/>
  <c r="G431" i="1"/>
  <c r="G436" i="1"/>
  <c r="G440" i="1"/>
  <c r="G444" i="1"/>
  <c r="G448" i="1"/>
  <c r="G452" i="1"/>
  <c r="G456" i="1"/>
  <c r="G463" i="1"/>
  <c r="G468" i="1"/>
  <c r="G472" i="1"/>
  <c r="G475" i="1"/>
  <c r="G479" i="1"/>
  <c r="G484" i="1"/>
  <c r="G488" i="1"/>
  <c r="G492" i="1"/>
  <c r="G496" i="1"/>
  <c r="G500" i="1"/>
  <c r="G506" i="1"/>
  <c r="G509" i="1"/>
  <c r="G513" i="1"/>
  <c r="G520" i="1"/>
  <c r="G524" i="1"/>
  <c r="G527" i="1"/>
  <c r="G533" i="1"/>
  <c r="G538" i="1"/>
  <c r="G542" i="1"/>
  <c r="G546" i="1"/>
  <c r="G550" i="1"/>
  <c r="G552" i="1"/>
  <c r="H556" i="1"/>
  <c r="G556" i="1"/>
  <c r="G559" i="1"/>
  <c r="G563" i="1"/>
  <c r="G569" i="1"/>
  <c r="G573" i="1"/>
  <c r="G577" i="1"/>
  <c r="G582" i="1"/>
  <c r="G586" i="1"/>
  <c r="G589" i="1"/>
  <c r="G595" i="1"/>
  <c r="G599" i="1"/>
  <c r="G603" i="1"/>
  <c r="G607" i="1"/>
  <c r="G611" i="1"/>
  <c r="G615" i="1"/>
  <c r="G619" i="1"/>
  <c r="G626" i="1"/>
  <c r="G628" i="1"/>
  <c r="G631" i="1"/>
  <c r="H641" i="1"/>
  <c r="G641" i="1"/>
  <c r="G645" i="1"/>
  <c r="G649" i="1"/>
  <c r="G653" i="1"/>
  <c r="G657" i="1"/>
  <c r="G661" i="1"/>
  <c r="G665" i="1"/>
  <c r="G669" i="1"/>
  <c r="G673" i="1"/>
  <c r="G677" i="1"/>
  <c r="G681" i="1"/>
  <c r="G685" i="1"/>
  <c r="G689" i="1"/>
  <c r="G693" i="1"/>
  <c r="G697" i="1"/>
  <c r="G701" i="1"/>
  <c r="G705" i="1"/>
  <c r="G709" i="1"/>
  <c r="G713" i="1"/>
  <c r="G717" i="1"/>
  <c r="G721" i="1"/>
  <c r="G725" i="1"/>
  <c r="G729"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5" i="1"/>
  <c r="G1021" i="1"/>
  <c r="G1025" i="1"/>
  <c r="G1029" i="1"/>
  <c r="G1033" i="1"/>
  <c r="G1038" i="1"/>
  <c r="G1042" i="1"/>
  <c r="H1046" i="1"/>
  <c r="G1046" i="1"/>
  <c r="G1049" i="1"/>
  <c r="G1053" i="1"/>
  <c r="G1057" i="1"/>
  <c r="G1061" i="1"/>
  <c r="G1065" i="1"/>
  <c r="G1070" i="1"/>
  <c r="G1079" i="1"/>
  <c r="G1083" i="1"/>
  <c r="G1087" i="1"/>
  <c r="G1091" i="1"/>
  <c r="G1097" i="1"/>
  <c r="G1101" i="1"/>
  <c r="G1105" i="1"/>
  <c r="G1109" i="1"/>
  <c r="G1113" i="1"/>
  <c r="G1117" i="1"/>
  <c r="G1121" i="1"/>
  <c r="G1126" i="1"/>
  <c r="G1130" i="1"/>
  <c r="G1133" i="1"/>
  <c r="G1137" i="1"/>
  <c r="G1142" i="1"/>
  <c r="G1146" i="1"/>
  <c r="G1150" i="1"/>
  <c r="G1154" i="1"/>
  <c r="G1156" i="1"/>
  <c r="G1160" i="1"/>
  <c r="G1164" i="1"/>
  <c r="G1168" i="1"/>
  <c r="G1171" i="1"/>
  <c r="G1175" i="1"/>
  <c r="G1181" i="1"/>
  <c r="G1185" i="1"/>
  <c r="G1189" i="1"/>
  <c r="G1193" i="1"/>
  <c r="G1197" i="1"/>
  <c r="G1201" i="1"/>
  <c r="G1205" i="1"/>
  <c r="G1211" i="1"/>
  <c r="G1215" i="1"/>
  <c r="G1219" i="1"/>
  <c r="G1223" i="1"/>
  <c r="G1227" i="1"/>
  <c r="G1231" i="1"/>
  <c r="G1235" i="1"/>
  <c r="G1239" i="1"/>
  <c r="G1243" i="1"/>
  <c r="G1247" i="1"/>
  <c r="G1251" i="1"/>
  <c r="G1261" i="1"/>
  <c r="D198" i="1"/>
  <c r="H198" i="1" s="1"/>
  <c r="G6" i="1"/>
  <c r="G8" i="1"/>
  <c r="G10" i="1"/>
  <c r="G12" i="1"/>
  <c r="G14" i="1"/>
  <c r="G16" i="1"/>
  <c r="G18" i="1"/>
  <c r="G20" i="1"/>
  <c r="G22" i="1"/>
  <c r="G24" i="1"/>
  <c r="G26" i="1"/>
  <c r="G28" i="1"/>
  <c r="G30" i="1"/>
  <c r="G32" i="1"/>
  <c r="G34" i="1"/>
  <c r="G36" i="1"/>
  <c r="G38" i="1"/>
  <c r="G40" i="1"/>
  <c r="G42" i="1"/>
  <c r="G44" i="1"/>
  <c r="G47" i="1"/>
  <c r="G49" i="1"/>
  <c r="G51" i="1"/>
  <c r="G53" i="1"/>
  <c r="G55" i="1"/>
  <c r="G57" i="1"/>
  <c r="G59" i="1"/>
  <c r="G61" i="1"/>
  <c r="G63" i="1"/>
  <c r="G64" i="1"/>
  <c r="G66" i="1"/>
  <c r="G68" i="1"/>
  <c r="G70" i="1"/>
  <c r="G72" i="1"/>
  <c r="G74" i="1"/>
  <c r="G76" i="1"/>
  <c r="G79" i="1"/>
  <c r="G81" i="1"/>
  <c r="G83" i="1"/>
  <c r="G85" i="1"/>
  <c r="G87" i="1"/>
  <c r="G89" i="1"/>
  <c r="G91" i="1"/>
  <c r="G93" i="1"/>
  <c r="G96" i="1"/>
  <c r="G98" i="1"/>
  <c r="G100" i="1"/>
  <c r="G103" i="1"/>
  <c r="G105" i="1"/>
  <c r="G107" i="1"/>
  <c r="G109" i="1"/>
  <c r="G111" i="1"/>
  <c r="G113" i="1"/>
  <c r="G115" i="1"/>
  <c r="G117" i="1"/>
  <c r="G119" i="1"/>
  <c r="G121" i="1"/>
  <c r="G123" i="1"/>
  <c r="G125" i="1"/>
  <c r="G127" i="1"/>
  <c r="G129" i="1"/>
  <c r="G130" i="1"/>
  <c r="G132" i="1"/>
  <c r="G134" i="1"/>
  <c r="G136" i="1"/>
  <c r="G138" i="1"/>
  <c r="G140" i="1"/>
  <c r="G142" i="1"/>
  <c r="G144" i="1"/>
  <c r="G146" i="1"/>
  <c r="G151" i="1"/>
  <c r="G153" i="1"/>
  <c r="G155" i="1"/>
  <c r="G157" i="1"/>
  <c r="G159" i="1"/>
  <c r="G161" i="1"/>
  <c r="G163" i="1"/>
  <c r="G165" i="1"/>
  <c r="G167" i="1"/>
  <c r="G169" i="1"/>
  <c r="G171" i="1"/>
  <c r="G173" i="1"/>
  <c r="G175" i="1"/>
  <c r="G177" i="1"/>
  <c r="G179" i="1"/>
  <c r="G181" i="1"/>
  <c r="G183" i="1"/>
  <c r="G185" i="1"/>
  <c r="G187" i="1"/>
  <c r="G189" i="1"/>
  <c r="G191" i="1"/>
  <c r="G193" i="1"/>
  <c r="G195" i="1"/>
  <c r="G197" i="1"/>
  <c r="G198" i="1"/>
  <c r="G200" i="1"/>
  <c r="G202" i="1"/>
  <c r="G204" i="1"/>
  <c r="G206" i="1"/>
  <c r="G208" i="1"/>
  <c r="G210" i="1"/>
  <c r="G213" i="1"/>
  <c r="G215" i="1"/>
  <c r="H217" i="1"/>
  <c r="G219" i="1"/>
  <c r="G221" i="1"/>
  <c r="G223" i="1"/>
  <c r="G225" i="1"/>
  <c r="G228" i="1"/>
  <c r="G230" i="1"/>
  <c r="G232" i="1"/>
  <c r="G234" i="1"/>
  <c r="G236" i="1"/>
  <c r="G239" i="1"/>
  <c r="G241" i="1"/>
  <c r="G243" i="1"/>
  <c r="G245" i="1"/>
  <c r="G246" i="1"/>
  <c r="G248" i="1"/>
  <c r="G250" i="1"/>
  <c r="G252" i="1"/>
  <c r="G254" i="1"/>
  <c r="G256" i="1"/>
  <c r="G258" i="1"/>
  <c r="G260" i="1"/>
  <c r="G262" i="1"/>
  <c r="G264" i="1"/>
  <c r="G266" i="1"/>
  <c r="G268" i="1"/>
  <c r="G271" i="1"/>
  <c r="G273" i="1"/>
  <c r="G275" i="1"/>
  <c r="G277" i="1"/>
  <c r="G279" i="1"/>
  <c r="G281" i="1"/>
  <c r="G283" i="1"/>
  <c r="G285" i="1"/>
  <c r="G287" i="1"/>
  <c r="G289" i="1"/>
  <c r="G291" i="1"/>
  <c r="G293" i="1"/>
  <c r="G298" i="1"/>
  <c r="G300" i="1"/>
  <c r="G302" i="1"/>
  <c r="G305" i="1"/>
  <c r="G307" i="1"/>
  <c r="G309" i="1"/>
  <c r="G311" i="1"/>
  <c r="G313" i="1"/>
  <c r="G315" i="1"/>
  <c r="G318" i="1"/>
  <c r="G320" i="1"/>
  <c r="G322" i="1"/>
  <c r="G324" i="1"/>
  <c r="G326" i="1"/>
  <c r="G328" i="1"/>
  <c r="G330" i="1"/>
  <c r="G332" i="1"/>
  <c r="G334" i="1"/>
  <c r="G337" i="1"/>
  <c r="G339" i="1"/>
  <c r="G341" i="1"/>
  <c r="G343" i="1"/>
  <c r="G345" i="1"/>
  <c r="G347" i="1"/>
  <c r="G349" i="1"/>
  <c r="G351" i="1"/>
  <c r="G353" i="1"/>
  <c r="G356" i="1"/>
  <c r="G358" i="1"/>
  <c r="G360" i="1"/>
  <c r="G362" i="1"/>
  <c r="G364" i="1"/>
  <c r="G366" i="1"/>
  <c r="G369" i="1"/>
  <c r="G371" i="1"/>
  <c r="G373" i="1"/>
  <c r="G375" i="1"/>
  <c r="G377" i="1"/>
  <c r="G379" i="1"/>
  <c r="G381" i="1"/>
  <c r="G383" i="1"/>
  <c r="G385" i="1"/>
  <c r="G387" i="1"/>
  <c r="G390" i="1"/>
  <c r="G392" i="1"/>
  <c r="G394" i="1"/>
  <c r="G396" i="1"/>
  <c r="G398" i="1"/>
  <c r="G400" i="1"/>
  <c r="G402" i="1"/>
  <c r="G404" i="1"/>
  <c r="G406" i="1"/>
  <c r="G408" i="1"/>
  <c r="G410" i="1"/>
  <c r="G414" i="1"/>
  <c r="G416" i="1"/>
  <c r="G422" i="1"/>
  <c r="G426" i="1"/>
  <c r="G428" i="1"/>
  <c r="G430" i="1"/>
  <c r="G433" i="1"/>
  <c r="G438" i="1"/>
  <c r="G442" i="1"/>
  <c r="G446" i="1"/>
  <c r="G450" i="1"/>
  <c r="G454" i="1"/>
  <c r="G458" i="1"/>
  <c r="G461" i="1"/>
  <c r="G466" i="1"/>
  <c r="G470" i="1"/>
  <c r="G477" i="1"/>
  <c r="G481" i="1"/>
  <c r="G490" i="1"/>
  <c r="G494" i="1"/>
  <c r="G498" i="1"/>
  <c r="G502" i="1"/>
  <c r="G504" i="1"/>
  <c r="H508" i="1"/>
  <c r="G508" i="1"/>
  <c r="G511" i="1"/>
  <c r="G515" i="1"/>
  <c r="G518" i="1"/>
  <c r="G522" i="1"/>
  <c r="H526" i="1"/>
  <c r="G526" i="1"/>
  <c r="G531" i="1"/>
  <c r="G535" i="1"/>
  <c r="G540" i="1"/>
  <c r="G544" i="1"/>
  <c r="G548" i="1"/>
  <c r="G554" i="1"/>
  <c r="G557" i="1"/>
  <c r="G561" i="1"/>
  <c r="G567" i="1"/>
  <c r="G571" i="1"/>
  <c r="G575" i="1"/>
  <c r="G580" i="1"/>
  <c r="G584" i="1"/>
  <c r="G593" i="1"/>
  <c r="G597" i="1"/>
  <c r="G601" i="1"/>
  <c r="G605" i="1"/>
  <c r="G609" i="1"/>
  <c r="G613" i="1"/>
  <c r="G617" i="1"/>
  <c r="G621" i="1"/>
  <c r="G624" i="1"/>
  <c r="H630" i="1"/>
  <c r="G630" i="1"/>
  <c r="G635"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3" i="1"/>
  <c r="G1019" i="1"/>
  <c r="G1023" i="1"/>
  <c r="G1027" i="1"/>
  <c r="G1031" i="1"/>
  <c r="G1036" i="1"/>
  <c r="G1040" i="1"/>
  <c r="G1044" i="1"/>
  <c r="G1047" i="1"/>
  <c r="G1051" i="1"/>
  <c r="G1055" i="1"/>
  <c r="G1059" i="1"/>
  <c r="G1063" i="1"/>
  <c r="G1067" i="1"/>
  <c r="G1072" i="1"/>
  <c r="G1077" i="1"/>
  <c r="G1081" i="1"/>
  <c r="G1085" i="1"/>
  <c r="G1089" i="1"/>
  <c r="H1093" i="1"/>
  <c r="G1095" i="1"/>
  <c r="G1099" i="1"/>
  <c r="G1103" i="1"/>
  <c r="G1107" i="1"/>
  <c r="G1111" i="1"/>
  <c r="G1115" i="1"/>
  <c r="G1119" i="1"/>
  <c r="G1123" i="1"/>
  <c r="G1128" i="1"/>
  <c r="G1135" i="1"/>
  <c r="G1139" i="1"/>
  <c r="G1144" i="1"/>
  <c r="G1148" i="1"/>
  <c r="G1158" i="1"/>
  <c r="G1162" i="1"/>
  <c r="G1166" i="1"/>
  <c r="H1170" i="1"/>
  <c r="G1170" i="1"/>
  <c r="G1173" i="1"/>
  <c r="G1177" i="1"/>
  <c r="G1183" i="1"/>
  <c r="G1187" i="1"/>
  <c r="G1191" i="1"/>
  <c r="G1195" i="1"/>
  <c r="G1199" i="1"/>
  <c r="G1203" i="1"/>
  <c r="G1209" i="1"/>
  <c r="G1213" i="1"/>
  <c r="G1217" i="1"/>
  <c r="G1221" i="1"/>
  <c r="G1225" i="1"/>
  <c r="G1229" i="1"/>
  <c r="G1233" i="1"/>
  <c r="G1237" i="1"/>
  <c r="G1241" i="1"/>
  <c r="G1245" i="1"/>
  <c r="G1249" i="1"/>
  <c r="G1253" i="1"/>
  <c r="G1256" i="1"/>
  <c r="G1259" i="1"/>
  <c r="H1263" i="1"/>
  <c r="G1263" i="1"/>
  <c r="F431" i="4"/>
  <c r="F479" i="4"/>
  <c r="C473" i="1"/>
  <c r="H551" i="1"/>
  <c r="G551" i="1"/>
  <c r="G1264" i="1"/>
  <c r="G1268" i="1"/>
  <c r="G1272" i="1"/>
  <c r="G1274" i="1"/>
  <c r="G1282" i="1"/>
  <c r="G1286" i="1"/>
  <c r="G1290" i="1"/>
  <c r="G1292" i="1"/>
  <c r="G1296" i="1"/>
  <c r="G1300" i="1"/>
  <c r="G1304" i="1"/>
  <c r="G1306" i="1"/>
  <c r="G1310" i="1"/>
  <c r="G1314" i="1"/>
  <c r="G1318" i="1"/>
  <c r="G1320" i="1"/>
  <c r="H1326" i="1"/>
  <c r="J1548" i="1"/>
  <c r="H1548" i="1"/>
  <c r="J1557" i="1"/>
  <c r="H1557" i="1"/>
  <c r="J1559" i="1"/>
  <c r="H1559" i="1"/>
  <c r="J1561" i="1"/>
  <c r="H1561" i="1"/>
  <c r="J1579" i="1"/>
  <c r="H1579" i="1"/>
  <c r="G1579" i="1"/>
  <c r="I1579" i="1" s="1"/>
  <c r="G1581" i="1"/>
  <c r="H1581" i="1"/>
  <c r="G1585" i="1"/>
  <c r="H1585" i="1"/>
  <c r="G1589" i="1"/>
  <c r="H1589" i="1"/>
  <c r="G1593" i="1"/>
  <c r="H1593" i="1"/>
  <c r="G1597" i="1"/>
  <c r="H1597" i="1"/>
  <c r="G1601" i="1"/>
  <c r="H1601" i="1"/>
  <c r="G1605" i="1"/>
  <c r="H1605" i="1"/>
  <c r="G1609" i="1"/>
  <c r="H1609" i="1"/>
  <c r="G1613" i="1"/>
  <c r="H1613" i="1"/>
  <c r="G1617" i="1"/>
  <c r="H1617" i="1"/>
  <c r="F263" i="4"/>
  <c r="F467" i="4"/>
  <c r="E466" i="4"/>
  <c r="D460" i="1" s="1"/>
  <c r="H460" i="1" s="1"/>
  <c r="D464" i="1"/>
  <c r="G464" i="1" s="1"/>
  <c r="F633" i="4"/>
  <c r="E12" i="5"/>
  <c r="D1018" i="1"/>
  <c r="G1018" i="1" s="1"/>
  <c r="E70" i="5"/>
  <c r="D1076" i="1"/>
  <c r="G1076" i="1" s="1"/>
  <c r="H313" i="9"/>
  <c r="E88" i="5"/>
  <c r="D1093" i="1" s="1"/>
  <c r="G1093" i="1" s="1"/>
  <c r="D1094" i="1"/>
  <c r="G1094" i="1" s="1"/>
  <c r="F250" i="5"/>
  <c r="H25" i="3"/>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8" i="9"/>
  <c r="L228" i="9"/>
  <c r="F228"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0" i="9"/>
  <c r="H179"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180" i="9"/>
  <c r="G178" i="9"/>
  <c r="E178" i="9" s="1"/>
  <c r="B178" i="9" s="1"/>
  <c r="G176" i="9"/>
  <c r="E176" i="9" s="1"/>
  <c r="B176" i="9" s="1"/>
  <c r="G174" i="9"/>
  <c r="E174" i="9" s="1"/>
  <c r="B174" i="9" s="1"/>
  <c r="I10" i="9"/>
  <c r="B157" i="9"/>
  <c r="B161" i="9"/>
  <c r="B165" i="9"/>
  <c r="B169" i="9"/>
  <c r="B173" i="9"/>
  <c r="G175" i="9"/>
  <c r="E175" i="9" s="1"/>
  <c r="B175" i="9" s="1"/>
  <c r="G177" i="9"/>
  <c r="E177" i="9" s="1"/>
  <c r="B177" i="9" s="1"/>
  <c r="G179" i="9"/>
  <c r="E179" i="9" s="1"/>
  <c r="B179" i="9" s="1"/>
  <c r="B303" i="9"/>
  <c r="B316" i="9"/>
  <c r="B320" i="9"/>
  <c r="B324" i="9"/>
  <c r="B328" i="9"/>
  <c r="B332" i="9"/>
  <c r="G1266" i="1"/>
  <c r="G1270" i="1"/>
  <c r="G1278" i="1"/>
  <c r="G1280" i="1"/>
  <c r="G1284" i="1"/>
  <c r="G1288" i="1"/>
  <c r="G1294" i="1"/>
  <c r="G1298" i="1"/>
  <c r="G1302" i="1"/>
  <c r="G1308" i="1"/>
  <c r="G1312" i="1"/>
  <c r="G1316" i="1"/>
  <c r="G1322" i="1"/>
  <c r="G1324" i="1"/>
  <c r="G1548" i="1"/>
  <c r="I1548" i="1" s="1"/>
  <c r="J1550" i="1"/>
  <c r="H1550" i="1"/>
  <c r="G1550" i="1"/>
  <c r="J1552" i="1"/>
  <c r="H1552" i="1"/>
  <c r="G1552" i="1"/>
  <c r="I1552" i="1" s="1"/>
  <c r="G1554" i="1"/>
  <c r="G1557" i="1"/>
  <c r="I1557" i="1" s="1"/>
  <c r="G1559" i="1"/>
  <c r="I1559" i="1" s="1"/>
  <c r="G1561" i="1"/>
  <c r="I1561" i="1" s="1"/>
  <c r="J1577" i="1"/>
  <c r="H1577" i="1"/>
  <c r="I1577" i="1" s="1"/>
  <c r="F83" i="4"/>
  <c r="F153" i="4"/>
  <c r="F437" i="4"/>
  <c r="F485" i="4"/>
  <c r="F509" i="4"/>
  <c r="F557" i="4"/>
  <c r="F581" i="4"/>
  <c r="E597" i="4"/>
  <c r="D591" i="1" s="1"/>
  <c r="G591" i="1" s="1"/>
  <c r="D592" i="1"/>
  <c r="H592" i="1" s="1"/>
  <c r="G314" i="9"/>
  <c r="G315" i="9"/>
  <c r="D147" i="5"/>
  <c r="F150" i="5"/>
  <c r="E202" i="5"/>
  <c r="D1207" i="1"/>
  <c r="G1207" i="1" s="1"/>
  <c r="F276" i="5"/>
  <c r="F296" i="5"/>
  <c r="F5" i="6"/>
  <c r="H27" i="3"/>
  <c r="C1400" i="1"/>
  <c r="E35" i="6"/>
  <c r="D1431" i="1"/>
  <c r="H1431" i="1" s="1"/>
  <c r="D3" i="1"/>
  <c r="H3" i="1" s="1"/>
  <c r="D4" i="1"/>
  <c r="H4" i="1" s="1"/>
  <c r="D94" i="1"/>
  <c r="H94" i="1" s="1"/>
  <c r="D150" i="1"/>
  <c r="G150" i="1" s="1"/>
  <c r="D212" i="1"/>
  <c r="G212" i="1" s="1"/>
  <c r="D218" i="1"/>
  <c r="G218" i="1" s="1"/>
  <c r="D238" i="1"/>
  <c r="G238" i="1" s="1"/>
  <c r="D336" i="1"/>
  <c r="G336" i="1" s="1"/>
  <c r="D388" i="1"/>
  <c r="G388" i="1" s="1"/>
  <c r="G432" i="1"/>
  <c r="H434" i="1"/>
  <c r="G435" i="1"/>
  <c r="G437" i="1"/>
  <c r="G439" i="1"/>
  <c r="G441" i="1"/>
  <c r="G443" i="1"/>
  <c r="G445" i="1"/>
  <c r="G447" i="1"/>
  <c r="G449" i="1"/>
  <c r="G451" i="1"/>
  <c r="G453" i="1"/>
  <c r="G455" i="1"/>
  <c r="G457" i="1"/>
  <c r="G459" i="1"/>
  <c r="G462" i="1"/>
  <c r="H464" i="1"/>
  <c r="G465" i="1"/>
  <c r="G467" i="1"/>
  <c r="G469" i="1"/>
  <c r="G471" i="1"/>
  <c r="G474" i="1"/>
  <c r="G476" i="1"/>
  <c r="G478" i="1"/>
  <c r="G480" i="1"/>
  <c r="H482" i="1"/>
  <c r="G483" i="1"/>
  <c r="C485" i="1"/>
  <c r="G487" i="1"/>
  <c r="G489" i="1"/>
  <c r="G491" i="1"/>
  <c r="G493" i="1"/>
  <c r="G495" i="1"/>
  <c r="G497" i="1"/>
  <c r="G499" i="1"/>
  <c r="G501" i="1"/>
  <c r="C503" i="1"/>
  <c r="G505" i="1"/>
  <c r="G507" i="1"/>
  <c r="G510" i="1"/>
  <c r="G512" i="1"/>
  <c r="G514" i="1"/>
  <c r="G517" i="1"/>
  <c r="G519" i="1"/>
  <c r="G521" i="1"/>
  <c r="G523" i="1"/>
  <c r="G525" i="1"/>
  <c r="G528" i="1"/>
  <c r="G532" i="1"/>
  <c r="G534" i="1"/>
  <c r="G537" i="1"/>
  <c r="G539" i="1"/>
  <c r="G541" i="1"/>
  <c r="G543" i="1"/>
  <c r="G545" i="1"/>
  <c r="G547" i="1"/>
  <c r="G549" i="1"/>
  <c r="G553" i="1"/>
  <c r="G555" i="1"/>
  <c r="G558" i="1"/>
  <c r="G560" i="1"/>
  <c r="G562" i="1"/>
  <c r="G564" i="1"/>
  <c r="G568" i="1"/>
  <c r="G570" i="1"/>
  <c r="G572" i="1"/>
  <c r="G574" i="1"/>
  <c r="G576" i="1"/>
  <c r="G579" i="1"/>
  <c r="G581" i="1"/>
  <c r="G583" i="1"/>
  <c r="G585" i="1"/>
  <c r="G587" i="1"/>
  <c r="G590" i="1"/>
  <c r="G594" i="1"/>
  <c r="G596" i="1"/>
  <c r="G598" i="1"/>
  <c r="G600" i="1"/>
  <c r="G602" i="1"/>
  <c r="G604" i="1"/>
  <c r="G606" i="1"/>
  <c r="G608" i="1"/>
  <c r="G610" i="1"/>
  <c r="G612" i="1"/>
  <c r="G614" i="1"/>
  <c r="G616" i="1"/>
  <c r="G618" i="1"/>
  <c r="G620" i="1"/>
  <c r="G622" i="1"/>
  <c r="G625" i="1"/>
  <c r="C627" i="1"/>
  <c r="G629"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20" i="1"/>
  <c r="G1022" i="1"/>
  <c r="G1024" i="1"/>
  <c r="G1026" i="1"/>
  <c r="G1028" i="1"/>
  <c r="G1030" i="1"/>
  <c r="G1032" i="1"/>
  <c r="H1034" i="1"/>
  <c r="G1035" i="1"/>
  <c r="G1037" i="1"/>
  <c r="G1039" i="1"/>
  <c r="G1041" i="1"/>
  <c r="G1043" i="1"/>
  <c r="G1045" i="1"/>
  <c r="G1048" i="1"/>
  <c r="G1050" i="1"/>
  <c r="G1052" i="1"/>
  <c r="G1054" i="1"/>
  <c r="G1056" i="1"/>
  <c r="G1058" i="1"/>
  <c r="G1060" i="1"/>
  <c r="G1062" i="1"/>
  <c r="G1064" i="1"/>
  <c r="G1066" i="1"/>
  <c r="H1068" i="1"/>
  <c r="G1069" i="1"/>
  <c r="G1071" i="1"/>
  <c r="G1073" i="1"/>
  <c r="G1078" i="1"/>
  <c r="G1080" i="1"/>
  <c r="G1082" i="1"/>
  <c r="G1084" i="1"/>
  <c r="G1086" i="1"/>
  <c r="G1088" i="1"/>
  <c r="G1090" i="1"/>
  <c r="G1092" i="1"/>
  <c r="G1096" i="1"/>
  <c r="G1098" i="1"/>
  <c r="G1100" i="1"/>
  <c r="G1102" i="1"/>
  <c r="G1104" i="1"/>
  <c r="G1106" i="1"/>
  <c r="G1108" i="1"/>
  <c r="G1110" i="1"/>
  <c r="G1112" i="1"/>
  <c r="G1114" i="1"/>
  <c r="G1116" i="1"/>
  <c r="G1118" i="1"/>
  <c r="G1120" i="1"/>
  <c r="G1122" i="1"/>
  <c r="H1124" i="1"/>
  <c r="G1125" i="1"/>
  <c r="G1127" i="1"/>
  <c r="G1129" i="1"/>
  <c r="G1131" i="1"/>
  <c r="G1134" i="1"/>
  <c r="G1136" i="1"/>
  <c r="G1138" i="1"/>
  <c r="G1141" i="1"/>
  <c r="G1143" i="1"/>
  <c r="G1145" i="1"/>
  <c r="G1147" i="1"/>
  <c r="G1149" i="1"/>
  <c r="G1151" i="1"/>
  <c r="G1153" i="1"/>
  <c r="C1155" i="1"/>
  <c r="G1157" i="1"/>
  <c r="G1159" i="1"/>
  <c r="G1161" i="1"/>
  <c r="G1163" i="1"/>
  <c r="G1165" i="1"/>
  <c r="G1167" i="1"/>
  <c r="G1169" i="1"/>
  <c r="G1172" i="1"/>
  <c r="G1174" i="1"/>
  <c r="G1176" i="1"/>
  <c r="G1178" i="1"/>
  <c r="G1182" i="1"/>
  <c r="G1184" i="1"/>
  <c r="G1186" i="1"/>
  <c r="G1188" i="1"/>
  <c r="G1190" i="1"/>
  <c r="G1192" i="1"/>
  <c r="G1194" i="1"/>
  <c r="G1196" i="1"/>
  <c r="G1198" i="1"/>
  <c r="G1200" i="1"/>
  <c r="G1202" i="1"/>
  <c r="G1204" i="1"/>
  <c r="H1207"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C1254" i="1"/>
  <c r="G1255" i="1"/>
  <c r="G1257" i="1"/>
  <c r="G1260" i="1"/>
  <c r="G1262" i="1"/>
  <c r="G1265" i="1"/>
  <c r="G1267" i="1"/>
  <c r="G1269" i="1"/>
  <c r="G1271" i="1"/>
  <c r="G1273" i="1"/>
  <c r="G1275" i="1"/>
  <c r="C1277" i="1"/>
  <c r="G1279" i="1"/>
  <c r="G1281" i="1"/>
  <c r="G1283" i="1"/>
  <c r="G1285" i="1"/>
  <c r="G1287" i="1"/>
  <c r="G1289" i="1"/>
  <c r="G1291" i="1"/>
  <c r="G1293" i="1"/>
  <c r="G1295" i="1"/>
  <c r="G1297" i="1"/>
  <c r="C1299" i="1"/>
  <c r="G1301" i="1"/>
  <c r="G1303" i="1"/>
  <c r="G1305" i="1"/>
  <c r="G1307" i="1"/>
  <c r="G1309" i="1"/>
  <c r="G1311" i="1"/>
  <c r="G1313" i="1"/>
  <c r="G1315" i="1"/>
  <c r="G1317" i="1"/>
  <c r="G1319" i="1"/>
  <c r="G1321" i="1"/>
  <c r="G1323" i="1"/>
  <c r="G1325" i="1"/>
  <c r="G1423" i="1"/>
  <c r="J1540" i="1"/>
  <c r="J1542" i="1"/>
  <c r="J1544" i="1"/>
  <c r="J1547" i="1"/>
  <c r="H1547" i="1"/>
  <c r="G1547" i="1"/>
  <c r="J1549" i="1"/>
  <c r="H1549" i="1"/>
  <c r="G1549" i="1"/>
  <c r="I1549" i="1" s="1"/>
  <c r="J1551" i="1"/>
  <c r="H1551" i="1"/>
  <c r="G1551" i="1"/>
  <c r="J1553" i="1"/>
  <c r="H1553" i="1"/>
  <c r="G1553" i="1"/>
  <c r="I1553" i="1" s="1"/>
  <c r="J1556" i="1"/>
  <c r="H1556" i="1"/>
  <c r="G1556" i="1"/>
  <c r="J1558" i="1"/>
  <c r="H1558" i="1"/>
  <c r="G1558" i="1"/>
  <c r="I1558" i="1" s="1"/>
  <c r="J1560" i="1"/>
  <c r="H1560" i="1"/>
  <c r="G1560" i="1"/>
  <c r="G1562" i="1"/>
  <c r="G1571" i="1"/>
  <c r="J1578" i="1"/>
  <c r="H1578" i="1"/>
  <c r="G1578" i="1"/>
  <c r="I1578" i="1" s="1"/>
  <c r="J1580" i="1"/>
  <c r="H1580" i="1"/>
  <c r="G1580" i="1"/>
  <c r="G1587" i="1"/>
  <c r="H1587" i="1"/>
  <c r="G1591" i="1"/>
  <c r="H1591" i="1"/>
  <c r="G1595" i="1"/>
  <c r="H1595" i="1"/>
  <c r="G1599" i="1"/>
  <c r="H1599" i="1"/>
  <c r="G1603" i="1"/>
  <c r="H1603" i="1"/>
  <c r="G1607" i="1"/>
  <c r="H1607" i="1"/>
  <c r="G1611" i="1"/>
  <c r="H1611" i="1"/>
  <c r="G1615" i="1"/>
  <c r="H1615" i="1"/>
  <c r="G1619" i="1"/>
  <c r="H1619" i="1"/>
  <c r="D6" i="4"/>
  <c r="F39" i="4"/>
  <c r="F165" i="4"/>
  <c r="E308" i="4"/>
  <c r="E491" i="4"/>
  <c r="D485" i="1" s="1"/>
  <c r="D486" i="1"/>
  <c r="G486" i="1" s="1"/>
  <c r="D536" i="4"/>
  <c r="F537" i="4"/>
  <c r="E536" i="4"/>
  <c r="D536" i="1"/>
  <c r="G536" i="1" s="1"/>
  <c r="E571" i="4"/>
  <c r="D565" i="1" s="1"/>
  <c r="H565" i="1" s="1"/>
  <c r="D566" i="1"/>
  <c r="H566" i="1" s="1"/>
  <c r="F585" i="4"/>
  <c r="E584" i="4"/>
  <c r="D578" i="1" s="1"/>
  <c r="G578" i="1" s="1"/>
  <c r="D588" i="1"/>
  <c r="G588" i="1" s="1"/>
  <c r="F621" i="4"/>
  <c r="F647" i="4"/>
  <c r="F120" i="5"/>
  <c r="E119" i="5"/>
  <c r="D1124" i="1" s="1"/>
  <c r="G1124" i="1" s="1"/>
  <c r="D1132" i="1"/>
  <c r="H1132" i="1" s="1"/>
  <c r="E89" i="6"/>
  <c r="D1484" i="1" s="1"/>
  <c r="D1485" i="1"/>
  <c r="H1485" i="1" s="1"/>
  <c r="D89" i="6"/>
  <c r="D141" i="6" s="1"/>
  <c r="C1494" i="1"/>
  <c r="F99" i="6"/>
  <c r="G1502" i="1"/>
  <c r="H1502" i="1"/>
  <c r="F107" i="6"/>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464" i="1"/>
  <c r="G1466" i="1"/>
  <c r="G1468" i="1"/>
  <c r="G1471" i="1"/>
  <c r="G1473" i="1"/>
  <c r="G1475" i="1"/>
  <c r="G1477" i="1"/>
  <c r="G1479" i="1"/>
  <c r="G1481" i="1"/>
  <c r="G1483" i="1"/>
  <c r="G1486" i="1"/>
  <c r="G1488" i="1"/>
  <c r="G1490" i="1"/>
  <c r="G1492" i="1"/>
  <c r="G1495" i="1"/>
  <c r="G1497" i="1"/>
  <c r="G1499" i="1"/>
  <c r="G1501" i="1"/>
  <c r="G1504" i="1"/>
  <c r="G1506" i="1"/>
  <c r="G1508" i="1"/>
  <c r="G1512" i="1"/>
  <c r="G1514" i="1"/>
  <c r="G1516" i="1"/>
  <c r="G1518" i="1"/>
  <c r="G1520" i="1"/>
  <c r="G1522" i="1"/>
  <c r="G1525" i="1"/>
  <c r="G1527" i="1"/>
  <c r="G1529" i="1"/>
  <c r="G1531" i="1"/>
  <c r="G1533" i="1"/>
  <c r="G1535" i="1"/>
  <c r="G1538" i="1"/>
  <c r="G1540" i="1"/>
  <c r="I1540" i="1" s="1"/>
  <c r="G1541" i="1"/>
  <c r="I1541" i="1" s="1"/>
  <c r="G1542" i="1"/>
  <c r="I1542" i="1" s="1"/>
  <c r="G1543" i="1"/>
  <c r="I1543" i="1" s="1"/>
  <c r="G1544" i="1"/>
  <c r="I1544" i="1" s="1"/>
  <c r="G1545" i="1"/>
  <c r="I1545" i="1" s="1"/>
  <c r="J1546" i="1"/>
  <c r="G1555" i="1"/>
  <c r="J1563" i="1"/>
  <c r="H1563" i="1"/>
  <c r="G1563" i="1"/>
  <c r="J1564" i="1"/>
  <c r="H1564" i="1"/>
  <c r="G1564" i="1"/>
  <c r="I1564" i="1" s="1"/>
  <c r="J1565" i="1"/>
  <c r="H1565" i="1"/>
  <c r="G1565" i="1"/>
  <c r="J1566" i="1"/>
  <c r="H1566" i="1"/>
  <c r="G1566" i="1"/>
  <c r="I1566" i="1" s="1"/>
  <c r="J1567" i="1"/>
  <c r="H1567" i="1"/>
  <c r="G1567" i="1"/>
  <c r="J1568" i="1"/>
  <c r="H1568" i="1"/>
  <c r="G1568" i="1"/>
  <c r="I1568" i="1" s="1"/>
  <c r="J1569" i="1"/>
  <c r="H1569" i="1"/>
  <c r="G1569" i="1"/>
  <c r="G1570" i="1"/>
  <c r="J1572" i="1"/>
  <c r="H1572" i="1"/>
  <c r="G1572" i="1"/>
  <c r="J1573" i="1"/>
  <c r="H1573" i="1"/>
  <c r="G1573" i="1"/>
  <c r="I1573" i="1" s="1"/>
  <c r="J1574" i="1"/>
  <c r="H1574" i="1"/>
  <c r="G1574" i="1"/>
  <c r="J1575" i="1"/>
  <c r="H1575" i="1"/>
  <c r="G1575" i="1"/>
  <c r="I1575" i="1" s="1"/>
  <c r="G1576" i="1"/>
  <c r="E49" i="4"/>
  <c r="D45" i="1" s="1"/>
  <c r="H45" i="1" s="1"/>
  <c r="F68" i="4"/>
  <c r="F106" i="4"/>
  <c r="F107" i="4"/>
  <c r="F126" i="4"/>
  <c r="F134" i="4"/>
  <c r="F135" i="4"/>
  <c r="F141" i="4"/>
  <c r="H24" i="9"/>
  <c r="G24" i="9"/>
  <c r="D152" i="4"/>
  <c r="F154" i="4"/>
  <c r="F170" i="4"/>
  <c r="F194" i="4"/>
  <c r="F202" i="4"/>
  <c r="F203" i="4"/>
  <c r="F216" i="4"/>
  <c r="D230" i="4"/>
  <c r="F231" i="4"/>
  <c r="E273" i="4"/>
  <c r="D269" i="1" s="1"/>
  <c r="H269" i="1" s="1"/>
  <c r="F310" i="4"/>
  <c r="D321" i="4"/>
  <c r="F322" i="4"/>
  <c r="F362" i="4"/>
  <c r="D373" i="4"/>
  <c r="F374" i="4"/>
  <c r="E431" i="4"/>
  <c r="E479" i="4"/>
  <c r="D473" i="1" s="1"/>
  <c r="D522" i="4"/>
  <c r="F523" i="4"/>
  <c r="F607" i="4"/>
  <c r="E629" i="4"/>
  <c r="D623" i="1" s="1"/>
  <c r="G623" i="1" s="1"/>
  <c r="D7" i="5"/>
  <c r="F8" i="5"/>
  <c r="D69" i="5"/>
  <c r="F136" i="5"/>
  <c r="F177" i="5"/>
  <c r="D176" i="5"/>
  <c r="F180" i="5"/>
  <c r="H335" i="9"/>
  <c r="E335" i="9" s="1"/>
  <c r="B335" i="9" s="1"/>
  <c r="E176" i="5"/>
  <c r="G1470" i="1"/>
  <c r="F75" i="6"/>
  <c r="D114" i="6"/>
  <c r="C1510" i="1"/>
  <c r="F115" i="6"/>
  <c r="F129" i="6"/>
  <c r="C1524" i="1"/>
  <c r="D6" i="8"/>
  <c r="C1584" i="1"/>
  <c r="B159" i="9"/>
  <c r="B163" i="9"/>
  <c r="B167" i="9"/>
  <c r="B171" i="9"/>
  <c r="G1546" i="1"/>
  <c r="F427" i="4"/>
  <c r="E313" i="9"/>
  <c r="B313" i="9" s="1"/>
  <c r="F89" i="5"/>
  <c r="H315" i="9"/>
  <c r="H314" i="9"/>
  <c r="F196" i="5"/>
  <c r="E338" i="9"/>
  <c r="B338" i="9" s="1"/>
  <c r="E254" i="5"/>
  <c r="D1258" i="1" s="1"/>
  <c r="H1258" i="1" s="1"/>
  <c r="E5" i="6"/>
  <c r="B228" i="9"/>
  <c r="G345" i="9"/>
  <c r="E345" i="9" s="1"/>
  <c r="B230" i="9"/>
  <c r="B232" i="9"/>
  <c r="B234" i="9"/>
  <c r="B238" i="9"/>
  <c r="B240" i="9"/>
  <c r="B242" i="9"/>
  <c r="B244" i="9"/>
  <c r="B246" i="9"/>
  <c r="B248" i="9"/>
  <c r="B250" i="9"/>
  <c r="B252" i="9"/>
  <c r="B254" i="9"/>
  <c r="B256" i="9"/>
  <c r="B258" i="9"/>
  <c r="B260" i="9"/>
  <c r="B262" i="9"/>
  <c r="B264" i="9"/>
  <c r="B266" i="9"/>
  <c r="B268" i="9"/>
  <c r="B270" i="9"/>
  <c r="B272" i="9"/>
  <c r="B274" i="9"/>
  <c r="B276" i="9"/>
  <c r="B278" i="9"/>
  <c r="F298" i="9"/>
  <c r="B305" i="9"/>
  <c r="B318" i="9"/>
  <c r="B322" i="9"/>
  <c r="B330" i="9"/>
  <c r="B281" i="9"/>
  <c r="B283" i="9"/>
  <c r="B285" i="9"/>
  <c r="B287" i="9"/>
  <c r="B289" i="9"/>
  <c r="B291" i="9"/>
  <c r="G642" i="1" l="1"/>
  <c r="E360" i="4"/>
  <c r="D355" i="1" s="1"/>
  <c r="F164" i="4"/>
  <c r="F141" i="6"/>
  <c r="H31" i="3"/>
  <c r="C1536" i="1"/>
  <c r="D44" i="8"/>
  <c r="C1582" i="1"/>
  <c r="G342" i="9"/>
  <c r="E342" i="9" s="1"/>
  <c r="G1510" i="1"/>
  <c r="H1510" i="1"/>
  <c r="I24" i="3"/>
  <c r="D1180" i="1"/>
  <c r="F69" i="5"/>
  <c r="H23" i="3"/>
  <c r="C1074" i="1"/>
  <c r="F522" i="4"/>
  <c r="C516" i="1"/>
  <c r="H18" i="3"/>
  <c r="D299" i="4"/>
  <c r="C148" i="1"/>
  <c r="G1494" i="1"/>
  <c r="H1494" i="1"/>
  <c r="E418" i="4"/>
  <c r="D413" i="1" s="1"/>
  <c r="D300" i="4"/>
  <c r="H17" i="3"/>
  <c r="C2" i="1"/>
  <c r="H1299" i="1"/>
  <c r="G1299" i="1"/>
  <c r="H578" i="1"/>
  <c r="H486" i="1"/>
  <c r="I28" i="3"/>
  <c r="D1430" i="1"/>
  <c r="H337" i="9"/>
  <c r="E337" i="9" s="1"/>
  <c r="B337" i="9" s="1"/>
  <c r="D1206" i="1"/>
  <c r="F147" i="5"/>
  <c r="C1152" i="1"/>
  <c r="E314" i="9"/>
  <c r="B314" i="9" s="1"/>
  <c r="H19" i="9"/>
  <c r="E19" i="9" s="1"/>
  <c r="B19" i="9" s="1"/>
  <c r="E180" i="9"/>
  <c r="B180" i="9" s="1"/>
  <c r="B207" i="9"/>
  <c r="E308" i="9"/>
  <c r="B308" i="9" s="1"/>
  <c r="D1075" i="1"/>
  <c r="E69" i="5"/>
  <c r="D1017" i="1"/>
  <c r="E7" i="5"/>
  <c r="F49" i="4"/>
  <c r="H473" i="1"/>
  <c r="G473" i="1"/>
  <c r="G1132" i="1"/>
  <c r="H591" i="1"/>
  <c r="H588" i="1"/>
  <c r="G565" i="1"/>
  <c r="G269" i="1"/>
  <c r="G94" i="1"/>
  <c r="G4" i="1"/>
  <c r="E152" i="4"/>
  <c r="E6" i="4"/>
  <c r="G1258" i="1"/>
  <c r="H1094" i="1"/>
  <c r="H1076" i="1"/>
  <c r="H1018" i="1"/>
  <c r="H623" i="1"/>
  <c r="G592" i="1"/>
  <c r="G566" i="1"/>
  <c r="G460" i="1"/>
  <c r="H388" i="1"/>
  <c r="B345" i="9"/>
  <c r="E344" i="9"/>
  <c r="I10" i="3" s="1"/>
  <c r="F7" i="5"/>
  <c r="H22" i="3"/>
  <c r="D6" i="5"/>
  <c r="C1012" i="1"/>
  <c r="E430" i="4"/>
  <c r="D425" i="1"/>
  <c r="F373" i="4"/>
  <c r="D360" i="4"/>
  <c r="C368" i="1"/>
  <c r="E141" i="6"/>
  <c r="I27" i="3"/>
  <c r="D1400" i="1"/>
  <c r="E250" i="5"/>
  <c r="E175" i="5" s="1"/>
  <c r="D1179" i="1" s="1"/>
  <c r="H1584" i="1"/>
  <c r="G1584" i="1"/>
  <c r="G1524" i="1"/>
  <c r="H1524" i="1"/>
  <c r="F114" i="6"/>
  <c r="H30" i="3"/>
  <c r="C1509" i="1"/>
  <c r="H24" i="3"/>
  <c r="F176" i="5"/>
  <c r="D175" i="5"/>
  <c r="C1180" i="1"/>
  <c r="F321" i="4"/>
  <c r="D308" i="4"/>
  <c r="C316" i="1"/>
  <c r="F230" i="4"/>
  <c r="C226" i="1"/>
  <c r="E24" i="9"/>
  <c r="I1574" i="1"/>
  <c r="I1572" i="1"/>
  <c r="I1569" i="1"/>
  <c r="I1567" i="1"/>
  <c r="I1565" i="1"/>
  <c r="I1563" i="1"/>
  <c r="C1484" i="1"/>
  <c r="F89" i="6"/>
  <c r="E535" i="4"/>
  <c r="D530" i="1"/>
  <c r="F536" i="4"/>
  <c r="D535" i="4"/>
  <c r="C530" i="1"/>
  <c r="E417" i="4"/>
  <c r="D412" i="1" s="1"/>
  <c r="D303" i="1"/>
  <c r="I1580" i="1"/>
  <c r="I1560" i="1"/>
  <c r="I1556" i="1"/>
  <c r="I1551" i="1"/>
  <c r="I1547" i="1"/>
  <c r="G1485" i="1"/>
  <c r="H1277" i="1"/>
  <c r="G1277" i="1"/>
  <c r="H1155" i="1"/>
  <c r="G1155" i="1"/>
  <c r="H627" i="1"/>
  <c r="G627" i="1"/>
  <c r="H536" i="1"/>
  <c r="H503" i="1"/>
  <c r="G503" i="1"/>
  <c r="H485" i="1"/>
  <c r="G485" i="1"/>
  <c r="G1400" i="1"/>
  <c r="H1400" i="1"/>
  <c r="E315" i="9"/>
  <c r="B315" i="9" s="1"/>
  <c r="I1550" i="1"/>
  <c r="G1431" i="1"/>
  <c r="D430" i="4"/>
  <c r="H336" i="1"/>
  <c r="H238" i="1"/>
  <c r="H218" i="1"/>
  <c r="H212" i="1"/>
  <c r="H150" i="1"/>
  <c r="G45" i="1"/>
  <c r="G3" i="1"/>
  <c r="D640" i="4" l="1"/>
  <c r="F535" i="4"/>
  <c r="C529" i="1"/>
  <c r="B24" i="9"/>
  <c r="D417" i="4"/>
  <c r="F308" i="4"/>
  <c r="C303" i="1"/>
  <c r="H1180" i="1"/>
  <c r="G1180" i="1"/>
  <c r="G1509" i="1"/>
  <c r="H1509" i="1"/>
  <c r="I31" i="3"/>
  <c r="D1536" i="1"/>
  <c r="H9" i="3" s="1"/>
  <c r="F360" i="4"/>
  <c r="D418" i="4"/>
  <c r="C355" i="1"/>
  <c r="G425" i="1"/>
  <c r="H425" i="1"/>
  <c r="E299" i="4"/>
  <c r="F299" i="4" s="1"/>
  <c r="D148" i="1"/>
  <c r="G148" i="1" s="1"/>
  <c r="I18" i="3"/>
  <c r="G1017" i="1"/>
  <c r="H1017" i="1"/>
  <c r="G1075" i="1"/>
  <c r="H1075" i="1"/>
  <c r="D422" i="4"/>
  <c r="F6" i="4"/>
  <c r="D423" i="4"/>
  <c r="D301" i="4"/>
  <c r="C295" i="1"/>
  <c r="F152" i="4"/>
  <c r="H1582" i="1"/>
  <c r="G1582" i="1"/>
  <c r="G1536" i="1"/>
  <c r="H1536" i="1"/>
  <c r="F430" i="4"/>
  <c r="D639" i="4"/>
  <c r="C424" i="1"/>
  <c r="H530" i="1"/>
  <c r="G530" i="1"/>
  <c r="E640" i="4"/>
  <c r="D634" i="1" s="1"/>
  <c r="D529" i="1"/>
  <c r="G1484" i="1"/>
  <c r="H1484" i="1"/>
  <c r="H226" i="1"/>
  <c r="G226" i="1"/>
  <c r="H316" i="1"/>
  <c r="G316" i="1"/>
  <c r="F175" i="5"/>
  <c r="C1179" i="1"/>
  <c r="D1254" i="1"/>
  <c r="I25" i="3"/>
  <c r="H368" i="1"/>
  <c r="G368" i="1"/>
  <c r="E639" i="4"/>
  <c r="D633" i="1" s="1"/>
  <c r="D424" i="1"/>
  <c r="F6" i="5"/>
  <c r="G299" i="9"/>
  <c r="C1011" i="1"/>
  <c r="E422" i="4"/>
  <c r="I17" i="3"/>
  <c r="D2" i="1"/>
  <c r="G2" i="1" s="1"/>
  <c r="E6" i="5"/>
  <c r="I22" i="3"/>
  <c r="D1012" i="1"/>
  <c r="H1012" i="1" s="1"/>
  <c r="D1074" i="1"/>
  <c r="I23" i="3"/>
  <c r="H1152" i="1"/>
  <c r="G1152" i="1"/>
  <c r="G1206" i="1"/>
  <c r="H1206" i="1"/>
  <c r="H1430" i="1"/>
  <c r="G1430" i="1"/>
  <c r="H2" i="1"/>
  <c r="F300" i="4"/>
  <c r="C296" i="1"/>
  <c r="H516" i="1"/>
  <c r="G516" i="1"/>
  <c r="H1074" i="1"/>
  <c r="G1074" i="1"/>
  <c r="B342" i="9"/>
  <c r="K1480" i="9"/>
  <c r="G343" i="9"/>
  <c r="E343" i="9" s="1"/>
  <c r="B343" i="9" s="1"/>
  <c r="C1620" i="1"/>
  <c r="I39" i="3"/>
  <c r="G347" i="9"/>
  <c r="E347" i="9" s="1"/>
  <c r="H148" i="1" l="1"/>
  <c r="E300" i="4"/>
  <c r="D296" i="1" s="1"/>
  <c r="G296" i="1" s="1"/>
  <c r="E341" i="9"/>
  <c r="H296" i="1"/>
  <c r="H1179" i="1"/>
  <c r="G1179" i="1"/>
  <c r="H424" i="1"/>
  <c r="G424" i="1"/>
  <c r="D644" i="4"/>
  <c r="D425" i="4"/>
  <c r="C418" i="1"/>
  <c r="G20" i="9"/>
  <c r="F422" i="4"/>
  <c r="D424" i="4"/>
  <c r="D643" i="4"/>
  <c r="C417" i="1"/>
  <c r="G1012" i="1"/>
  <c r="H355" i="1"/>
  <c r="G355" i="1"/>
  <c r="H529" i="1"/>
  <c r="G529" i="1"/>
  <c r="F640" i="4"/>
  <c r="C634" i="1"/>
  <c r="B347" i="9"/>
  <c r="E346" i="9"/>
  <c r="H1620" i="1"/>
  <c r="G1620" i="1"/>
  <c r="H299" i="9"/>
  <c r="E299" i="9" s="1"/>
  <c r="D1011" i="1"/>
  <c r="H1011" i="1" s="1"/>
  <c r="E643" i="4"/>
  <c r="D417" i="1"/>
  <c r="G306" i="9"/>
  <c r="E306" i="9" s="1"/>
  <c r="B306" i="9" s="1"/>
  <c r="G1254" i="1"/>
  <c r="H1254" i="1"/>
  <c r="F639" i="4"/>
  <c r="C633" i="1"/>
  <c r="H11" i="3"/>
  <c r="C297" i="1"/>
  <c r="E301" i="4"/>
  <c r="D297" i="1" s="1"/>
  <c r="E423" i="4"/>
  <c r="D295" i="1"/>
  <c r="F418" i="4"/>
  <c r="C413" i="1"/>
  <c r="K3" i="9"/>
  <c r="I9" i="3"/>
  <c r="H303" i="1"/>
  <c r="G303" i="1"/>
  <c r="F417" i="4"/>
  <c r="C412" i="1"/>
  <c r="B299" i="9" l="1"/>
  <c r="F301" i="4"/>
  <c r="H20" i="9"/>
  <c r="E644" i="4"/>
  <c r="E425" i="4"/>
  <c r="D420" i="1" s="1"/>
  <c r="D418" i="1"/>
  <c r="H297" i="1"/>
  <c r="G297" i="1"/>
  <c r="G295" i="1"/>
  <c r="N3" i="9"/>
  <c r="I11" i="3"/>
  <c r="E424" i="4"/>
  <c r="D419" i="1" s="1"/>
  <c r="H634" i="1"/>
  <c r="G634" i="1"/>
  <c r="D645" i="4"/>
  <c r="F643" i="4"/>
  <c r="C637" i="1"/>
  <c r="H418" i="1"/>
  <c r="F425" i="4"/>
  <c r="C420" i="1"/>
  <c r="G1011" i="1"/>
  <c r="H8" i="3"/>
  <c r="H412" i="1"/>
  <c r="G412" i="1"/>
  <c r="H413" i="1"/>
  <c r="G413" i="1"/>
  <c r="H295" i="1"/>
  <c r="H633" i="1"/>
  <c r="G633" i="1"/>
  <c r="D637" i="1"/>
  <c r="H417" i="1"/>
  <c r="G417" i="1"/>
  <c r="F424" i="4"/>
  <c r="C419" i="1"/>
  <c r="E20" i="9"/>
  <c r="B20" i="9" s="1"/>
  <c r="F423" i="4"/>
  <c r="D646" i="4"/>
  <c r="F644" i="4"/>
  <c r="C638" i="1"/>
  <c r="H419" i="1" l="1"/>
  <c r="G419" i="1"/>
  <c r="E646" i="4"/>
  <c r="F646" i="4" s="1"/>
  <c r="D638" i="1"/>
  <c r="H638" i="1" s="1"/>
  <c r="D650" i="4"/>
  <c r="C640" i="1"/>
  <c r="E645" i="4"/>
  <c r="M3" i="9"/>
  <c r="H420" i="1"/>
  <c r="G420" i="1"/>
  <c r="G418" i="1"/>
  <c r="H637" i="1"/>
  <c r="G637" i="1"/>
  <c r="D649" i="4"/>
  <c r="F645" i="4"/>
  <c r="C639" i="1"/>
  <c r="G638" i="1" l="1"/>
  <c r="H19" i="3"/>
  <c r="F649" i="4"/>
  <c r="C643" i="1"/>
  <c r="E649" i="4"/>
  <c r="D639" i="1"/>
  <c r="H639" i="1" s="1"/>
  <c r="H333" i="9"/>
  <c r="G333" i="9"/>
  <c r="E333" i="9" s="1"/>
  <c r="H20" i="3"/>
  <c r="C644" i="1"/>
  <c r="E650" i="4"/>
  <c r="F650" i="4" s="1"/>
  <c r="D640" i="1"/>
  <c r="G640" i="1" s="1"/>
  <c r="H640" i="1" l="1"/>
  <c r="I19" i="3"/>
  <c r="D643" i="1"/>
  <c r="H643" i="1" s="1"/>
  <c r="G639" i="1"/>
  <c r="D644" i="1"/>
  <c r="H7" i="3" s="1"/>
  <c r="I20" i="3"/>
  <c r="G297" i="9"/>
  <c r="E297" i="9" s="1"/>
  <c r="B297" i="9" s="1"/>
  <c r="B333" i="9"/>
  <c r="E298" i="9"/>
  <c r="I8" i="3" s="1"/>
  <c r="G643" i="1" l="1"/>
  <c r="G644" i="1"/>
  <c r="J3" i="9"/>
  <c r="H644" i="1"/>
  <c r="G295" i="9" l="1"/>
  <c r="H295" i="9"/>
  <c r="H18" i="9"/>
  <c r="H22" i="9"/>
  <c r="H21" i="9"/>
  <c r="G18" i="9"/>
  <c r="I17" i="9"/>
  <c r="G16" i="9"/>
  <c r="M15" i="9"/>
  <c r="G17" i="9"/>
  <c r="H15" i="9"/>
  <c r="L293" i="9"/>
  <c r="F293" i="9" s="1"/>
  <c r="L16" i="9"/>
  <c r="I13" i="9"/>
  <c r="K11" i="9"/>
  <c r="J10" i="9"/>
  <c r="I9" i="9"/>
  <c r="K7" i="9"/>
  <c r="J6" i="9"/>
  <c r="I5" i="9"/>
  <c r="I12" i="9"/>
  <c r="K10" i="9"/>
  <c r="J7" i="9"/>
  <c r="K12" i="9"/>
  <c r="I6" i="9"/>
  <c r="J13" i="9"/>
  <c r="J5" i="9"/>
  <c r="G15" i="9"/>
  <c r="H16" i="9"/>
  <c r="H17" i="9"/>
  <c r="K13" i="9"/>
  <c r="J12" i="9"/>
  <c r="I11" i="9"/>
  <c r="K9" i="9"/>
  <c r="J8" i="9"/>
  <c r="I7" i="9"/>
  <c r="K5" i="9"/>
  <c r="J11" i="9"/>
  <c r="I8" i="9"/>
  <c r="K6" i="9"/>
  <c r="J9" i="9"/>
  <c r="K8" i="9"/>
  <c r="G22" i="9"/>
  <c r="L15" i="9"/>
  <c r="M16" i="9"/>
  <c r="J17" i="9"/>
  <c r="G21" i="9"/>
  <c r="E21" i="9" s="1"/>
  <c r="B21" i="9" s="1"/>
  <c r="F15" i="9" l="1"/>
  <c r="E295" i="9"/>
  <c r="E23" i="9" s="1"/>
  <c r="I7" i="3" s="1"/>
  <c r="E22" i="9"/>
  <c r="B22" i="9" s="1"/>
  <c r="E15" i="9"/>
  <c r="E7" i="9"/>
  <c r="B7" i="9" s="1"/>
  <c r="E18" i="9"/>
  <c r="B18" i="9" s="1"/>
  <c r="E5" i="9"/>
  <c r="E10" i="9"/>
  <c r="B10" i="9" s="1"/>
  <c r="E13" i="9"/>
  <c r="B13" i="9" s="1"/>
  <c r="B293" i="9"/>
  <c r="F23" i="9"/>
  <c r="E17" i="9"/>
  <c r="B17" i="9" s="1"/>
  <c r="E16" i="9"/>
  <c r="E8" i="9"/>
  <c r="B8" i="9" s="1"/>
  <c r="E11" i="9"/>
  <c r="B11" i="9" s="1"/>
  <c r="E6" i="9"/>
  <c r="B6" i="9" s="1"/>
  <c r="E12" i="9"/>
  <c r="B12" i="9" s="1"/>
  <c r="E9" i="9"/>
  <c r="B9" i="9" s="1"/>
  <c r="F16" i="9"/>
  <c r="F14" i="9" s="1"/>
  <c r="B295" i="9"/>
  <c r="B15" i="9" l="1"/>
  <c r="F3" i="9"/>
  <c r="B16" i="9"/>
  <c r="B5" i="9"/>
  <c r="E4" i="9"/>
  <c r="E14" i="9"/>
  <c r="I13" i="3" s="1"/>
  <c r="E3" i="9" l="1"/>
</calcChain>
</file>

<file path=xl/sharedStrings.xml><?xml version="1.0" encoding="utf-8"?>
<sst xmlns="http://schemas.openxmlformats.org/spreadsheetml/2006/main" count="4724" uniqueCount="3656">
  <si>
    <t>Obveznik:</t>
  </si>
  <si>
    <t>23083 - OSNOVNA ŠKOLA NIKOLE TESLE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</si>
  <si>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</si>
  <si>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</si>
  <si>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</si>
  <si>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</si>
  <si>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</si>
  <si>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</si>
  <si>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</si>
  <si>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</si>
  <si>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</si>
  <si>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</si>
  <si>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</si>
  <si>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</si>
  <si>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</si>
  <si>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</si>
  <si>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</si>
  <si>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</si>
  <si>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</si>
  <si>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</si>
  <si>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</si>
  <si>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</si>
  <si>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</si>
  <si>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</si>
  <si>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</si>
  <si>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</si>
  <si>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</si>
  <si>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</si>
  <si>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</si>
  <si>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</si>
  <si>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</si>
  <si>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</si>
  <si>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</si>
  <si>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</si>
  <si>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</si>
  <si>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</si>
  <si>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</si>
  <si>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</si>
  <si>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</si>
  <si>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</si>
  <si>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</si>
  <si>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</si>
  <si>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</si>
  <si>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</si>
  <si>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</si>
  <si>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</si>
  <si>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</si>
  <si>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</si>
  <si>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</si>
  <si>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</si>
  <si>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</si>
  <si>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</si>
  <si>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</si>
  <si>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</si>
  <si>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</si>
  <si>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</si>
  <si>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</si>
  <si>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</si>
  <si>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</si>
  <si>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</si>
  <si>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</si>
  <si>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</si>
  <si>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</si>
  <si>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</si>
  <si>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</si>
  <si>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</si>
  <si>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</si>
  <si>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</si>
  <si>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</si>
  <si>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</si>
  <si>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</si>
  <si>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</si>
  <si>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</si>
  <si>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</si>
  <si>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</si>
  <si>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</si>
  <si>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</si>
  <si>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</si>
  <si>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</si>
  <si>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</si>
  <si>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</si>
  <si>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</si>
  <si>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</si>
  <si>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</si>
  <si>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</si>
  <si>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</si>
  <si>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</si>
  <si>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</si>
  <si>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</si>
  <si>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</si>
  <si>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</si>
  <si>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</si>
  <si>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</si>
  <si>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</si>
  <si>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</si>
  <si>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</si>
  <si>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</si>
  <si>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</si>
  <si>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</si>
  <si>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</si>
  <si>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</si>
  <si>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</si>
  <si>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</si>
  <si>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</si>
  <si>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</si>
  <si>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</si>
  <si>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</si>
  <si>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</si>
  <si>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</si>
  <si>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</si>
  <si>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</si>
  <si>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</si>
  <si>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</si>
  <si>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</si>
  <si>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</si>
  <si>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</si>
  <si>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</si>
  <si>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</si>
  <si>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</si>
  <si>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</si>
  <si>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</si>
  <si>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</si>
  <si>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</si>
  <si>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</si>
  <si>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</si>
  <si>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</si>
  <si>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</si>
  <si>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</si>
  <si>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</si>
  <si>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</si>
  <si>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</si>
  <si>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</si>
  <si>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</si>
  <si>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</si>
  <si>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</si>
  <si>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</si>
  <si>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</si>
  <si>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</si>
  <si>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</si>
  <si>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</si>
  <si>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</si>
  <si>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</si>
  <si>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</si>
  <si>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</si>
  <si>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</si>
  <si>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</si>
  <si>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</si>
  <si>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</si>
  <si>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</si>
  <si>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</si>
  <si>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</si>
  <si>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</si>
  <si>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</si>
  <si>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</si>
  <si>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</si>
  <si>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</si>
  <si>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</si>
  <si>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</si>
  <si>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</si>
  <si>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</si>
  <si>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</si>
  <si>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</si>
  <si>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</si>
  <si>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</si>
  <si>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</si>
  <si>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</si>
  <si>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</si>
  <si>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</si>
  <si>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</si>
  <si>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</si>
  <si>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</si>
  <si>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</si>
  <si>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</si>
  <si>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</si>
  <si>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</si>
  <si>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</si>
  <si>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</si>
  <si>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</si>
  <si>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</si>
  <si>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</si>
  <si>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</si>
  <si>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</si>
  <si>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</si>
  <si>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</si>
  <si>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</si>
  <si>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</si>
  <si>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</si>
  <si>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</si>
  <si>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</si>
  <si>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</si>
  <si>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</si>
  <si>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</si>
  <si>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</si>
  <si>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</si>
  <si>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</si>
  <si>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</si>
  <si>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</si>
  <si>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</si>
  <si>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</si>
  <si>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</si>
  <si>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</si>
  <si>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</si>
  <si>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</si>
  <si>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</si>
  <si>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</si>
  <si>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</si>
  <si>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</si>
  <si>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</si>
  <si>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</si>
  <si>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</si>
  <si>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</si>
  <si>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</si>
  <si>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</si>
  <si>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</si>
  <si>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</si>
  <si>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</si>
  <si>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</si>
  <si>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</si>
  <si>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</si>
  <si>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</si>
  <si>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</si>
  <si>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</si>
  <si>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</si>
  <si>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</si>
  <si>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</si>
  <si>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</si>
  <si>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</si>
  <si>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</si>
  <si>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</si>
  <si>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</si>
  <si>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</si>
  <si>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</si>
  <si>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</si>
  <si>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</si>
  <si>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</si>
  <si>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</si>
  <si>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</si>
  <si>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</si>
  <si>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</si>
  <si>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</si>
  <si>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</si>
  <si>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</si>
  <si>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</si>
  <si>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</si>
  <si>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</si>
  <si>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</si>
  <si>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</si>
  <si>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</si>
  <si>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</si>
  <si>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</si>
  <si>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</si>
  <si>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</si>
  <si>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</si>
  <si>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</si>
  <si>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</si>
  <si>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</si>
  <si>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</si>
  <si>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</si>
  <si>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</si>
  <si>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</si>
  <si>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</si>
  <si>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</si>
  <si>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</si>
  <si>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</si>
  <si>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</si>
  <si>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</si>
  <si>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</si>
  <si>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</si>
  <si>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</si>
  <si>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</si>
  <si>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</si>
  <si>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</si>
  <si>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</si>
  <si>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</si>
  <si>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</si>
  <si>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</si>
  <si>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</si>
  <si>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</si>
  <si>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</si>
  <si>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</si>
  <si>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</si>
  <si>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</si>
  <si>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</si>
  <si>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</si>
  <si>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</si>
  <si>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</si>
  <si>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</si>
  <si>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</si>
  <si>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</si>
  <si>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</si>
  <si>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</si>
  <si>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</si>
  <si>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</si>
  <si>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</si>
  <si>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</si>
  <si>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</si>
  <si>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</si>
  <si>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</si>
  <si>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</si>
  <si>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</si>
  <si>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</si>
  <si>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</si>
  <si>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</si>
  <si>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</si>
  <si>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</si>
  <si>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</si>
  <si>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</si>
  <si>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</si>
  <si>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</si>
  <si>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</si>
  <si>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</si>
  <si>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</si>
  <si>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</si>
  <si>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</si>
  <si>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</si>
  <si>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</si>
  <si>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</si>
  <si>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</si>
  <si>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</si>
  <si>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</si>
  <si>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</si>
  <si>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</si>
  <si>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</si>
  <si>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</si>
  <si>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</si>
  <si>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</si>
  <si>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</si>
  <si>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</si>
  <si>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</si>
  <si>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</si>
  <si>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</si>
  <si>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</si>
  <si>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</si>
  <si>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</si>
  <si>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</si>
  <si>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</si>
  <si>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</si>
  <si>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</si>
  <si>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</si>
  <si>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</si>
  <si>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</si>
  <si>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</si>
  <si>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</si>
  <si>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</si>
  <si>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</si>
  <si>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</si>
  <si>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</si>
  <si>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</si>
  <si>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</si>
  <si>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</si>
  <si>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</si>
  <si>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</si>
  <si>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</si>
  <si>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</si>
  <si>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</si>
  <si>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</si>
  <si>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</si>
  <si>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</si>
  <si>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</si>
  <si>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</si>
  <si>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</si>
  <si>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</si>
  <si>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</si>
  <si>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</si>
  <si>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</si>
  <si>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</si>
  <si>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</si>
  <si>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</si>
  <si>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</si>
  <si>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</si>
  <si>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</si>
  <si>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</si>
  <si>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</si>
  <si>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</si>
  <si>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</si>
  <si>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</si>
  <si>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</si>
  <si>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</si>
  <si>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</si>
  <si>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</si>
  <si>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</si>
  <si>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</si>
  <si>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</si>
  <si>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</si>
  <si>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</si>
  <si>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</si>
  <si>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</si>
  <si>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</si>
  <si>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</si>
  <si>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</si>
  <si>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</si>
  <si>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</si>
  <si>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</si>
  <si>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</si>
  <si>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</si>
  <si>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</si>
  <si>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</si>
  <si>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</si>
  <si>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</si>
  <si>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</si>
  <si>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</si>
  <si>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</si>
  <si>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</si>
  <si>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</si>
  <si>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</si>
  <si>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</si>
  <si>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</si>
  <si>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</si>
  <si>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</si>
  <si>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</si>
  <si>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</si>
  <si>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</si>
  <si>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</si>
  <si>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</si>
  <si>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</si>
  <si>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</si>
  <si>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</si>
  <si>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</si>
  <si>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</si>
  <si>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</si>
  <si>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</si>
  <si>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</si>
  <si>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</si>
  <si>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</si>
  <si>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</si>
  <si>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</si>
  <si>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</si>
  <si>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</si>
  <si>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</si>
  <si>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</si>
  <si>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</si>
  <si>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</si>
  <si>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</si>
  <si>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</si>
  <si>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</si>
  <si>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</si>
  <si>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</si>
  <si>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</si>
  <si>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</si>
  <si>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</si>
  <si>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</si>
  <si>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</si>
  <si>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</si>
  <si>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</si>
  <si>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</si>
  <si>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</si>
  <si>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</si>
  <si>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</si>
  <si>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</si>
  <si>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</si>
  <si>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</si>
  <si>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</si>
  <si>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</si>
  <si>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</si>
  <si>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</si>
  <si>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</si>
  <si>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</si>
  <si>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</si>
  <si>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</si>
  <si>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</si>
  <si>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</si>
  <si>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</si>
  <si>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</si>
  <si>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</si>
  <si>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</si>
  <si>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</si>
  <si>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</si>
  <si>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</si>
  <si>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</si>
  <si>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</si>
  <si>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</si>
  <si>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</si>
  <si>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</si>
  <si>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</si>
  <si>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</si>
  <si>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</si>
  <si>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</si>
  <si>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</si>
  <si>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</si>
  <si>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</si>
  <si>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</si>
  <si>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</si>
  <si>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</si>
  <si>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</si>
  <si>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</si>
  <si>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</si>
  <si>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</si>
  <si>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</si>
  <si>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</si>
  <si>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</si>
  <si>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</si>
  <si>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</si>
  <si>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</si>
  <si>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</si>
  <si>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</si>
  <si>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</si>
  <si>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</si>
  <si>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</si>
  <si>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</si>
  <si>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</si>
  <si>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</si>
  <si>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</si>
  <si>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</si>
  <si>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</si>
  <si>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</si>
  <si>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</si>
  <si>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</si>
  <si>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</si>
  <si>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</si>
  <si>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</si>
  <si>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</si>
  <si>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</si>
  <si>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</si>
  <si>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</si>
  <si>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</si>
  <si>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</si>
  <si>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</si>
  <si>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</si>
  <si>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</si>
  <si>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</si>
  <si>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</si>
  <si>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</si>
  <si>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</si>
  <si>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</si>
  <si>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</si>
  <si>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</si>
  <si>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</si>
  <si>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</si>
  <si>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</si>
  <si>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</si>
  <si>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</si>
  <si>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</si>
  <si>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</si>
  <si>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</si>
  <si>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</si>
  <si>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</si>
  <si>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</si>
  <si>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</si>
  <si>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</si>
  <si>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</si>
  <si>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</si>
  <si>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</si>
  <si>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</si>
  <si>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</si>
  <si>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</si>
  <si>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</si>
  <si>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</si>
  <si>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</si>
  <si>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</si>
  <si>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</si>
  <si>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</si>
  <si>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</si>
  <si>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</si>
  <si>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</si>
  <si>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</si>
  <si>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</si>
  <si>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</si>
  <si>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</si>
  <si>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</si>
  <si>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</si>
  <si>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</si>
  <si>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</si>
  <si>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</si>
  <si>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</si>
  <si>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</si>
  <si>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</si>
  <si>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</si>
  <si>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</si>
  <si>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</si>
  <si>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</si>
  <si>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</si>
  <si>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</si>
  <si>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</si>
  <si>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</si>
  <si>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</si>
  <si>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</si>
  <si>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</si>
  <si>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</si>
  <si>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</si>
  <si>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</si>
  <si>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</si>
  <si>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</si>
  <si>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</si>
  <si>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</si>
  <si>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</si>
  <si>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</si>
  <si>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</si>
  <si>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</si>
  <si>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</si>
  <si>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</si>
  <si>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</si>
  <si>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</si>
  <si>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</si>
  <si>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</si>
  <si>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</si>
  <si>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</si>
  <si>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</si>
  <si>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</si>
  <si>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</si>
  <si>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</si>
  <si>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</si>
  <si>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</si>
  <si>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</si>
  <si>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</si>
  <si>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</si>
  <si>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</si>
  <si>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</si>
  <si>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</si>
  <si>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</si>
  <si>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</si>
  <si>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</si>
  <si>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</si>
  <si>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</si>
  <si>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</si>
  <si>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</si>
  <si>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</si>
  <si>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</si>
  <si>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</si>
  <si>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</si>
  <si>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</si>
  <si>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</si>
  <si>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</si>
  <si>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</si>
  <si>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</si>
  <si>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</si>
  <si>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</si>
  <si>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</si>
  <si>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</si>
  <si>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</si>
  <si>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</si>
  <si>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</si>
  <si>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</si>
  <si>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</si>
  <si>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</si>
  <si>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</si>
  <si>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</si>
  <si>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</si>
  <si>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</si>
  <si>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</si>
  <si>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</si>
  <si>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</si>
  <si>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</si>
  <si>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</si>
  <si>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</si>
  <si>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</si>
  <si>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</si>
  <si>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</si>
  <si>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</si>
  <si>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</si>
  <si>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</si>
  <si>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</si>
  <si>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</si>
  <si>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</si>
  <si>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</si>
  <si>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</si>
  <si>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</si>
  <si>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</si>
  <si>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</si>
  <si>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</si>
  <si>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</si>
  <si>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</si>
  <si>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</si>
  <si>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</si>
  <si>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</si>
  <si>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</si>
  <si>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</si>
  <si>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</si>
  <si>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</si>
  <si>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</si>
  <si>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</si>
  <si>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</si>
  <si>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</si>
  <si>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</si>
  <si>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</si>
  <si>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</si>
  <si>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</si>
  <si>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</si>
  <si>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</si>
  <si>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</si>
  <si>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</si>
  <si>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</si>
  <si>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</si>
  <si>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</si>
  <si>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</si>
  <si>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</si>
  <si>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</si>
  <si>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</si>
  <si>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</si>
  <si>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</si>
  <si>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</si>
  <si>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</si>
  <si>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</si>
  <si>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</si>
  <si>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</si>
  <si>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</si>
  <si>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</si>
  <si>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</si>
  <si>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</si>
  <si>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</si>
  <si>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</si>
  <si>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</si>
  <si>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</si>
  <si>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</si>
  <si>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</si>
  <si>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</si>
  <si>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</si>
  <si>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</si>
  <si>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</si>
  <si>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</si>
  <si>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</si>
  <si>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</si>
  <si>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</si>
  <si>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</si>
  <si>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</si>
  <si>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</si>
  <si>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</si>
  <si>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</si>
  <si>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</si>
  <si>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</si>
  <si>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</si>
  <si>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</si>
  <si>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</si>
  <si>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</si>
  <si>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</si>
  <si>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</si>
  <si>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</si>
  <si>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</si>
  <si>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</si>
  <si>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</si>
  <si>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</si>
  <si>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</si>
  <si>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</si>
  <si>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</si>
  <si>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</si>
  <si>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</si>
  <si>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</si>
  <si>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</si>
  <si>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</si>
  <si>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</si>
  <si>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</si>
  <si>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</si>
  <si>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</si>
  <si>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</si>
  <si>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</si>
  <si>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</si>
  <si>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</si>
  <si>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</si>
  <si>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</si>
  <si>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</si>
  <si>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</si>
  <si>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</si>
  <si>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</si>
  <si>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</si>
  <si>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</si>
  <si>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</si>
  <si>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</si>
  <si>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</si>
  <si>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</si>
  <si>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</si>
  <si>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</si>
  <si>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</si>
  <si>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</si>
  <si>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</si>
  <si>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</si>
  <si>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</si>
  <si>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</si>
  <si>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</si>
  <si>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</si>
  <si>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</si>
  <si>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</si>
  <si>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</si>
  <si>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</si>
  <si>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</si>
  <si>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</si>
  <si>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</si>
  <si>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</si>
  <si>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</si>
  <si>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</si>
  <si>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</si>
  <si>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</si>
  <si>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</si>
  <si>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</si>
  <si>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</si>
  <si>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</si>
  <si>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</si>
  <si>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</si>
  <si>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</si>
  <si>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</si>
  <si>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</si>
  <si>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</si>
  <si>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</si>
  <si>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</si>
  <si>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</si>
  <si>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</si>
  <si>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</si>
  <si>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</si>
  <si>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</si>
  <si>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</si>
  <si>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</si>
  <si>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</si>
  <si>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</si>
  <si>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</si>
  <si>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</si>
  <si>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</si>
  <si>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</si>
  <si>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</si>
  <si>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</si>
  <si>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</si>
  <si>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</si>
  <si>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</si>
  <si>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</si>
  <si>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</si>
  <si>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</si>
  <si>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</si>
  <si>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</si>
  <si>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</si>
  <si>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</si>
  <si>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</si>
  <si>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</si>
  <si>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</si>
  <si>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</si>
  <si>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</si>
  <si>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</si>
  <si>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</si>
  <si>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</si>
  <si>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</si>
  <si>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</si>
  <si>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</si>
  <si>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</si>
  <si>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</si>
  <si>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</si>
  <si>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</si>
  <si>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</si>
  <si>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</si>
  <si>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</si>
  <si>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</si>
  <si>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</si>
  <si>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</si>
  <si>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</si>
  <si>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</si>
  <si>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</si>
  <si>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</si>
  <si>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</si>
  <si>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</si>
  <si>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</si>
  <si>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</si>
  <si>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</si>
  <si>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</si>
  <si>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</si>
  <si>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</si>
  <si>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</si>
  <si>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</si>
  <si>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</si>
  <si>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</si>
  <si>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</si>
  <si>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</si>
  <si>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</si>
  <si>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</si>
  <si>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</si>
  <si>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</si>
  <si>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</si>
  <si>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</si>
  <si>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</si>
  <si>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</si>
  <si>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</si>
  <si>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</si>
  <si>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</si>
  <si>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</si>
  <si>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</si>
  <si>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</si>
  <si>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</si>
  <si>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</si>
  <si>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</si>
  <si>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</si>
  <si>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</si>
  <si>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</si>
  <si>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</si>
  <si>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</si>
  <si>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</si>
  <si>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</si>
  <si>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</si>
  <si>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</si>
  <si>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</si>
  <si>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</si>
  <si>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</si>
  <si>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</si>
  <si>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</si>
  <si>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</si>
  <si>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</si>
  <si>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</si>
  <si>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</si>
  <si>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</si>
  <si>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</si>
  <si>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</si>
  <si>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</si>
  <si>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</si>
  <si>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</si>
  <si>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</si>
  <si>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</si>
  <si>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</si>
  <si>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</si>
  <si>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</si>
  <si>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</si>
  <si>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</si>
  <si>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</si>
  <si>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</si>
  <si>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</si>
  <si>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</si>
  <si>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</si>
  <si>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</si>
  <si>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</si>
  <si>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</si>
  <si>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</si>
  <si>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</si>
  <si>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</si>
  <si>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</si>
  <si>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</si>
  <si>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</si>
  <si>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</si>
  <si>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</si>
  <si>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</si>
  <si>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</si>
  <si>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</si>
  <si>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</si>
  <si>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</si>
  <si>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</si>
  <si>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</si>
  <si>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</si>
  <si>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</si>
  <si>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</si>
  <si>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</si>
  <si>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</si>
  <si>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</si>
  <si>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</si>
  <si>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</si>
  <si>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</si>
  <si>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</si>
  <si>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</si>
  <si>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</si>
  <si>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</si>
  <si>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</si>
  <si>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</si>
  <si>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</si>
  <si>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</si>
  <si>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</si>
  <si>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</si>
  <si>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</si>
  <si>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</si>
  <si>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</si>
  <si>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</si>
  <si>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</si>
  <si>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</si>
  <si>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</si>
  <si>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</si>
  <si>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</si>
  <si>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</si>
  <si>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</si>
  <si>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</si>
  <si>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</si>
  <si>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</si>
  <si>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</si>
  <si>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</si>
  <si>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</si>
  <si>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</si>
  <si>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</si>
  <si>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</si>
  <si>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</si>
  <si>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</si>
  <si>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</si>
  <si>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</si>
  <si>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</si>
  <si>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</si>
  <si>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</si>
  <si>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</si>
  <si>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</si>
  <si>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</si>
  <si>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</si>
  <si>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</si>
  <si>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</si>
  <si>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</si>
  <si>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</si>
  <si>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</si>
  <si>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</si>
  <si>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</si>
  <si>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</si>
  <si>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</si>
  <si>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</si>
  <si>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</si>
  <si>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</si>
  <si>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</si>
  <si>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</si>
  <si>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</si>
  <si>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</si>
  <si>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</si>
  <si>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</si>
  <si>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</si>
  <si>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</si>
  <si>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</si>
  <si>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</si>
  <si>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</si>
  <si>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</si>
  <si>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</si>
  <si>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</si>
  <si>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</si>
  <si>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</si>
  <si>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</si>
  <si>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</si>
  <si>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</si>
  <si>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</si>
  <si>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</si>
  <si>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</si>
  <si>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</si>
  <si>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</si>
  <si>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</si>
  <si>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</si>
  <si>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</si>
  <si>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</si>
  <si>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</si>
  <si>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</si>
  <si>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</si>
  <si>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</si>
  <si>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</si>
  <si>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</si>
  <si>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</si>
  <si>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</si>
  <si>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</si>
  <si>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</si>
  <si>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</si>
  <si>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</si>
  <si>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</si>
  <si>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</si>
  <si>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</si>
  <si>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</si>
  <si>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</si>
  <si>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</si>
  <si>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</si>
  <si>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</si>
  <si>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</si>
  <si>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</si>
  <si>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</si>
  <si>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</si>
  <si>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</si>
  <si>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</si>
  <si>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</si>
  <si>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</si>
  <si>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</si>
  <si>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</si>
  <si>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</si>
  <si>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</si>
  <si>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</si>
  <si>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</si>
  <si>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</si>
  <si>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</si>
  <si>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</si>
  <si>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</si>
  <si>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</si>
  <si>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</si>
  <si>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</si>
  <si>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</si>
  <si>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</si>
  <si>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</si>
  <si>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</si>
  <si>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</si>
  <si>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</si>
  <si>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</si>
  <si>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</si>
  <si>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</si>
  <si>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</si>
  <si>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</si>
  <si>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</si>
  <si>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</si>
  <si>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</si>
  <si>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</si>
  <si>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</si>
  <si>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</si>
  <si>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</si>
  <si>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</si>
  <si>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</si>
  <si>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</si>
  <si>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</si>
  <si>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</si>
  <si>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</si>
  <si>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</si>
  <si>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</si>
  <si>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</si>
  <si>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</si>
  <si>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</si>
  <si>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</si>
  <si>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</si>
  <si>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</si>
  <si>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</si>
  <si>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</si>
  <si>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</si>
  <si>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</si>
  <si>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</si>
  <si>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</si>
  <si>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</si>
  <si>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</si>
  <si>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</si>
  <si>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</si>
  <si>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</si>
  <si>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</si>
  <si>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</si>
  <si>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</si>
  <si>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</si>
  <si>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</si>
  <si>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</si>
  <si>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</si>
  <si>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</si>
  <si>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</si>
  <si>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</si>
  <si>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</si>
  <si>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</si>
  <si>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</si>
  <si>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</si>
  <si>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</si>
  <si>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</si>
  <si>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</si>
  <si>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</si>
  <si>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</si>
  <si>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</si>
  <si>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</si>
  <si>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</si>
  <si>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</si>
  <si>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</si>
  <si>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</si>
  <si>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</si>
  <si>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</si>
  <si>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</si>
  <si>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</si>
  <si>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</si>
  <si>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</si>
  <si>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</si>
  <si>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</si>
  <si>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</si>
  <si>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</si>
  <si>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</si>
  <si>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</si>
  <si>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</si>
  <si>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</si>
  <si>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</si>
  <si>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</si>
  <si>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</si>
  <si>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</si>
  <si>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</si>
  <si>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</si>
  <si>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</si>
  <si>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</si>
  <si>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</si>
  <si>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</si>
  <si>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</si>
  <si>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</si>
  <si>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</si>
  <si>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</si>
  <si>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</si>
  <si>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</si>
  <si>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</si>
  <si>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</si>
  <si>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</si>
  <si>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</si>
  <si>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</si>
  <si>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</si>
  <si>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</si>
  <si>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</si>
  <si>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</si>
  <si>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</si>
  <si>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</si>
  <si>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</si>
  <si>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</si>
  <si>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</si>
  <si>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</si>
  <si>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</si>
  <si>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</si>
  <si>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</si>
  <si>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</si>
  <si>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</si>
  <si>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</si>
  <si>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</si>
  <si>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</si>
  <si>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</si>
  <si>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</si>
  <si>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</si>
  <si>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</si>
  <si>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</si>
  <si>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</si>
  <si>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</si>
  <si>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</si>
  <si>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</si>
  <si>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</si>
  <si>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</si>
  <si>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</si>
  <si>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</si>
  <si>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</si>
  <si>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</si>
  <si>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</si>
  <si>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</si>
  <si>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</si>
  <si>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</si>
  <si>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</si>
  <si>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</si>
  <si>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</si>
  <si>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</si>
  <si>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</si>
  <si>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</si>
  <si>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</si>
  <si>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</si>
  <si>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</si>
  <si>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</si>
  <si>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</si>
  <si>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</si>
  <si>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</si>
  <si>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</si>
  <si>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</si>
  <si>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</si>
  <si>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</si>
  <si>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</si>
  <si>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</si>
  <si>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</si>
  <si>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</si>
  <si>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</si>
  <si>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</si>
  <si>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</si>
  <si>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</si>
  <si>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</si>
  <si>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</si>
  <si>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</si>
  <si>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</si>
  <si>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</si>
  <si>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</si>
  <si>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</si>
  <si>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</si>
  <si>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</si>
  <si>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</si>
  <si>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</si>
  <si>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</si>
  <si>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</si>
  <si>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</si>
  <si>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</si>
  <si>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</si>
  <si>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</si>
  <si>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</si>
  <si>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</si>
  <si>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</si>
  <si>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</si>
  <si>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</si>
  <si>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</si>
  <si>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</si>
  <si>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</si>
  <si>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</si>
  <si>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</si>
  <si>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</si>
  <si>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</si>
  <si>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</si>
  <si>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</si>
  <si>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</si>
  <si>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</si>
  <si>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</si>
  <si>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</si>
  <si>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</si>
  <si>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</si>
  <si>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</si>
  <si>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</si>
  <si>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</si>
  <si>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</si>
  <si>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</si>
  <si>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</si>
  <si>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</si>
  <si>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</si>
  <si>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</si>
  <si>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</si>
  <si>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</si>
  <si>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</si>
  <si>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</si>
  <si>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</si>
  <si>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</si>
  <si>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</si>
  <si>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</si>
  <si>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</si>
  <si>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</si>
  <si>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</si>
  <si>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</si>
  <si>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</si>
  <si>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</si>
  <si>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</si>
  <si>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</si>
  <si>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</si>
  <si>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</si>
  <si>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</si>
  <si>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</si>
  <si>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</si>
  <si>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</si>
  <si>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</si>
  <si>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</si>
  <si>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</si>
  <si>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</si>
  <si>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</si>
  <si>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</si>
  <si>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</si>
  <si>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</si>
  <si>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</si>
  <si>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</si>
  <si>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</si>
  <si>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</si>
  <si>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</si>
  <si>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</si>
  <si>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</si>
  <si>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</si>
  <si>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</si>
  <si>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</si>
  <si>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</si>
  <si>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</si>
  <si>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</si>
  <si>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</si>
  <si>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</si>
  <si>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</si>
  <si>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</si>
  <si>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</si>
  <si>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</si>
  <si>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</si>
  <si>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</si>
  <si>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</si>
  <si>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</si>
  <si>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</si>
  <si>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</si>
  <si>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</si>
  <si>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</si>
  <si>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</si>
  <si>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</si>
  <si>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</si>
  <si>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</si>
  <si>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</si>
  <si>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</si>
  <si>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</si>
  <si>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</si>
  <si>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</si>
  <si>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</si>
  <si>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</si>
  <si>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</si>
  <si>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</si>
  <si>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</si>
  <si>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</si>
  <si>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</si>
  <si>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</si>
  <si>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</si>
  <si>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</si>
  <si>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</si>
  <si>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</si>
  <si>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</si>
  <si>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</si>
  <si>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</si>
  <si>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</si>
  <si>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</si>
  <si>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</si>
  <si>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</si>
  <si>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</si>
  <si>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</si>
  <si>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</si>
  <si>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</si>
  <si>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</si>
  <si>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</si>
  <si>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</si>
  <si>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</si>
  <si>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</si>
  <si>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</si>
  <si>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</si>
  <si>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</si>
  <si>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</si>
  <si>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</si>
  <si>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</si>
  <si>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</si>
  <si>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</si>
  <si>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</si>
  <si>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</si>
  <si>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</si>
  <si>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</si>
  <si>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</si>
  <si>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</si>
  <si>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</si>
  <si>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</si>
  <si>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</si>
  <si>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</si>
  <si>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</si>
  <si>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</si>
  <si>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</si>
  <si>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</si>
  <si>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</si>
  <si>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</si>
  <si>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</si>
  <si>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</si>
  <si>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</si>
  <si>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</si>
  <si>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</si>
  <si>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</si>
  <si>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</si>
  <si>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</si>
  <si>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</si>
  <si>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</si>
  <si>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</si>
  <si>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</si>
  <si>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</si>
  <si>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</si>
  <si>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</si>
  <si>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</si>
  <si>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</si>
  <si>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</si>
  <si>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</si>
  <si>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</si>
  <si>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</si>
  <si>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</si>
  <si>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</si>
  <si>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</si>
  <si>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</si>
  <si>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</si>
  <si>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</si>
  <si>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</si>
  <si>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</si>
  <si>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</si>
  <si>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</si>
  <si>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</si>
  <si>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</si>
  <si>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</si>
  <si>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</si>
  <si>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</si>
  <si>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</si>
  <si>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</si>
  <si>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</si>
  <si>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</si>
  <si>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</si>
  <si>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</si>
  <si>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</si>
  <si>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</si>
  <si>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</si>
  <si>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</si>
  <si>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</si>
  <si>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</si>
  <si>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</si>
  <si>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</si>
  <si>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</si>
  <si>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</si>
  <si>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</si>
  <si>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</si>
  <si>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</si>
  <si>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</si>
  <si>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</si>
  <si>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</si>
  <si>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</si>
  <si>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</si>
  <si>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</si>
  <si>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</si>
  <si>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</si>
  <si>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</si>
  <si>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</si>
  <si>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</si>
  <si>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</si>
  <si>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</si>
  <si>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</si>
  <si>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</si>
  <si>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</si>
  <si>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</si>
  <si>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</si>
  <si>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</si>
  <si>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</si>
  <si>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</si>
  <si>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</si>
  <si>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</si>
  <si>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</si>
  <si>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</si>
  <si>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</si>
  <si>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</si>
  <si>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</si>
  <si>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</si>
  <si>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</si>
  <si>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</si>
  <si>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</si>
  <si>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</si>
  <si>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</si>
  <si>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</si>
  <si>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</si>
  <si>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</si>
  <si>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</si>
  <si>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</si>
  <si>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</si>
  <si>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</si>
  <si>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</si>
  <si>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</si>
  <si>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</si>
  <si>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</si>
  <si>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</si>
  <si>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</si>
  <si>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</si>
  <si>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</si>
  <si>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</si>
  <si>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</si>
  <si>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</si>
  <si>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</si>
  <si>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</si>
  <si>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</si>
  <si>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</si>
  <si>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</si>
  <si>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</si>
  <si>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</si>
  <si>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</si>
  <si>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</si>
  <si>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</si>
  <si>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</si>
  <si>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</si>
  <si>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</si>
  <si>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</si>
  <si>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</si>
  <si>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</si>
  <si>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</si>
  <si>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</si>
  <si>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</si>
  <si>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</si>
  <si>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</si>
  <si>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</si>
  <si>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</si>
  <si>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</si>
  <si>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</si>
  <si>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</si>
  <si>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</si>
  <si>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</si>
  <si>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</si>
  <si>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</si>
  <si>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</si>
  <si>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</si>
  <si>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</si>
  <si>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</si>
  <si>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</si>
  <si>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</si>
  <si>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</si>
  <si>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</si>
  <si>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</si>
  <si>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</si>
  <si>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</si>
  <si>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</si>
  <si>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</si>
  <si>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</si>
  <si>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</si>
  <si>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</si>
  <si>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</si>
  <si>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</si>
  <si>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</si>
  <si>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</si>
  <si>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</si>
  <si>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</si>
  <si>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</si>
  <si>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</si>
  <si>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</si>
  <si>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</si>
  <si>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</si>
  <si>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</si>
  <si>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</si>
  <si>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</si>
  <si>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</si>
  <si>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</si>
  <si>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</si>
  <si>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</si>
  <si>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</si>
  <si>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</si>
  <si>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</si>
  <si>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</si>
  <si>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</si>
  <si>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</si>
  <si>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</si>
  <si>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</si>
  <si>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</si>
  <si>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</si>
  <si>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</si>
  <si>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</si>
  <si>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</si>
  <si>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</si>
  <si>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</si>
  <si>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</si>
  <si>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</si>
  <si>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</si>
  <si>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</si>
  <si>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</si>
  <si>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</si>
  <si>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</si>
  <si>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</si>
  <si>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</si>
  <si>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</si>
  <si>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</si>
  <si>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</si>
  <si>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</si>
  <si>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</si>
  <si>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</si>
  <si>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</si>
  <si>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</si>
  <si>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</si>
  <si>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</si>
  <si>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</si>
  <si>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</si>
  <si>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</si>
  <si>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</si>
  <si>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</si>
  <si>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</si>
  <si>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</si>
  <si>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</si>
  <si>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</si>
  <si>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</si>
  <si>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</si>
  <si>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</si>
  <si>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</si>
  <si>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</si>
  <si>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</si>
  <si>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</si>
  <si>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</si>
  <si>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</si>
  <si>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</si>
  <si>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</si>
  <si>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</si>
  <si>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</si>
  <si>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</si>
  <si>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</si>
  <si>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</si>
  <si>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</si>
  <si>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</si>
  <si>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</si>
  <si>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</si>
  <si>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</si>
  <si>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</si>
  <si>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</si>
  <si>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</si>
  <si>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</si>
  <si>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</si>
  <si>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</si>
  <si>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</si>
  <si>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</si>
  <si>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</si>
  <si>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</si>
  <si>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</si>
  <si>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</si>
  <si>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</si>
  <si>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</si>
  <si>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</si>
  <si>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</si>
  <si>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</si>
  <si>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</si>
  <si>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</si>
  <si>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</si>
  <si>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</si>
  <si>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</si>
  <si>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</si>
  <si>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</si>
  <si>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</si>
  <si>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</si>
  <si>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</si>
  <si>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</si>
  <si>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</si>
  <si>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</si>
  <si>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</si>
  <si>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</si>
  <si>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</si>
  <si>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</si>
  <si>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</si>
  <si>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</si>
  <si>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</si>
  <si>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</si>
  <si>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</si>
  <si>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</si>
  <si>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</si>
  <si>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</si>
  <si>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</si>
  <si>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</si>
  <si>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</si>
  <si>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</si>
  <si>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</si>
  <si>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</si>
  <si>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</si>
  <si>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</si>
  <si>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</si>
  <si>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</si>
  <si>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</si>
  <si>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</si>
  <si>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</si>
  <si>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</si>
  <si>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</si>
  <si>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</si>
  <si>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</si>
  <si>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</si>
  <si>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</si>
  <si>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</si>
  <si>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</si>
  <si>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</si>
  <si>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</si>
  <si>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</si>
  <si>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</si>
  <si>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</si>
  <si>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</si>
  <si>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</si>
  <si>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</si>
  <si>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</si>
  <si>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</si>
  <si>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</si>
  <si>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</si>
  <si>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</si>
  <si>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</si>
  <si>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</si>
  <si>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</si>
  <si>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</si>
  <si>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</si>
  <si>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</si>
  <si>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</si>
  <si>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</si>
  <si>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</si>
  <si>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</si>
  <si>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</si>
  <si>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</si>
  <si>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</si>
  <si>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</si>
  <si>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</si>
  <si>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</si>
  <si>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</si>
  <si>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</si>
  <si>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</si>
  <si>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</si>
  <si>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</si>
  <si>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</si>
  <si>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</si>
  <si>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</si>
  <si>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</si>
  <si>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</si>
  <si>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</si>
  <si>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</si>
  <si>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</si>
  <si>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</si>
  <si>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</si>
  <si>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</si>
  <si>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</si>
  <si>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</si>
  <si>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</si>
  <si>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</si>
  <si>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</si>
  <si>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</si>
  <si>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</si>
  <si>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</si>
  <si>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</si>
  <si>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</si>
  <si>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</si>
  <si>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</si>
  <si>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</si>
  <si>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</si>
  <si>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</si>
  <si>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</si>
  <si>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</si>
  <si>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</si>
  <si>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</si>
  <si>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</si>
  <si>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</si>
  <si>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</si>
  <si>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</si>
  <si>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</si>
  <si>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</si>
  <si>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</si>
  <si>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</si>
  <si>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</si>
  <si>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</si>
  <si>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</si>
  <si>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</si>
  <si>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</si>
  <si>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</si>
  <si>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</si>
  <si>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</si>
  <si>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</si>
  <si>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</si>
  <si>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</si>
  <si>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</si>
  <si>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</si>
  <si>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</si>
  <si>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</si>
  <si>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</si>
  <si>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</si>
  <si>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</si>
  <si>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</si>
  <si>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</si>
  <si>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</si>
  <si>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</si>
  <si>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</si>
  <si>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</si>
  <si>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</si>
  <si>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</si>
  <si>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</si>
  <si>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</si>
  <si>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</si>
  <si>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</si>
  <si>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</si>
  <si>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</si>
  <si>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</si>
  <si>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</si>
  <si>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</si>
  <si>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</si>
  <si>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</si>
  <si>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</si>
  <si>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</si>
  <si>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</si>
  <si>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</si>
  <si>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</si>
  <si>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</si>
  <si>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</si>
  <si>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</si>
  <si>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</si>
  <si>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</si>
  <si>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</si>
  <si>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</si>
  <si>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</si>
  <si>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</si>
  <si>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</si>
  <si>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</si>
  <si>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</si>
  <si>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</si>
  <si>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</si>
  <si>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</si>
  <si>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</si>
  <si>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</si>
  <si>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</si>
  <si>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</si>
  <si>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</si>
  <si>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</si>
  <si>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</si>
  <si>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</si>
  <si>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</si>
  <si>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</si>
  <si>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</si>
  <si>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</si>
  <si>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</si>
  <si>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</si>
  <si>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</si>
  <si>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</si>
  <si>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</si>
  <si>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</si>
  <si>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</si>
  <si>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</si>
  <si>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</si>
  <si>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</si>
  <si>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</si>
  <si>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</si>
  <si>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</si>
  <si>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</si>
  <si>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</si>
  <si>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</si>
  <si>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</si>
  <si>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</si>
  <si>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</si>
  <si>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</si>
  <si>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</si>
  <si>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</si>
  <si>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</si>
  <si>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</si>
  <si>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</si>
  <si>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</si>
  <si>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</si>
  <si>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</si>
  <si>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</si>
  <si>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</si>
  <si>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</si>
  <si>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</si>
  <si>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</si>
  <si>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</si>
  <si>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</si>
  <si>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</si>
  <si>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</si>
  <si>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</si>
  <si>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</si>
  <si>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</si>
  <si>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</si>
  <si>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</si>
  <si>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</si>
  <si>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</si>
  <si>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</si>
  <si>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</si>
  <si>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</si>
  <si>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</si>
  <si>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</si>
  <si>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</si>
  <si>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</si>
  <si>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</si>
  <si>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</si>
  <si>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</si>
  <si>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</si>
  <si>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</si>
  <si>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</si>
  <si>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</si>
  <si>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</si>
  <si>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</si>
  <si>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</si>
  <si>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</si>
  <si>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</si>
  <si>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</si>
  <si>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</si>
  <si>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</si>
  <si>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</si>
  <si>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</si>
  <si>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</si>
  <si>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</si>
  <si>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</si>
  <si>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</si>
  <si>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</si>
  <si>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</si>
  <si>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</si>
  <si>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</si>
  <si>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</si>
  <si>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</si>
  <si>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</si>
  <si>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</si>
  <si>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</si>
  <si>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</si>
  <si>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</si>
  <si>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</si>
  <si>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</si>
  <si>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</si>
  <si>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</si>
  <si>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</si>
  <si>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</si>
  <si>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</si>
  <si>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</si>
  <si>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</si>
  <si>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</si>
  <si>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</si>
  <si>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</si>
  <si>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</si>
  <si>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</si>
  <si>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</si>
  <si>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</si>
  <si>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</si>
  <si>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</si>
  <si>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</si>
  <si>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</si>
  <si>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</si>
  <si>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</si>
  <si>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</si>
  <si>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</si>
  <si>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</si>
  <si>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</si>
  <si>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</si>
  <si>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</si>
  <si>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</si>
  <si>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</si>
  <si>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</si>
  <si>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</si>
  <si>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</si>
  <si>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</si>
  <si>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</si>
  <si>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</si>
  <si>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</si>
  <si>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</si>
  <si>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</si>
  <si>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</si>
  <si>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</si>
  <si>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</si>
  <si>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</si>
  <si>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</si>
  <si>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</si>
  <si>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</si>
  <si>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</si>
  <si>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</si>
  <si>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</si>
  <si>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</si>
  <si>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</si>
  <si>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</si>
  <si>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</si>
  <si>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</si>
  <si>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</si>
  <si>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</si>
  <si>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</si>
  <si>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</si>
  <si>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</si>
  <si>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</si>
  <si>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</si>
  <si>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</si>
  <si>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</si>
  <si>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</si>
  <si>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</si>
  <si>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</si>
  <si>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</si>
  <si>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</si>
  <si>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</si>
  <si>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NIKOLE TESLE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</si>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</sst>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663510.59999999986</v>
      </c>
      <c r="D2" s="7">
        <f>'PR-RAS'!E6</f>
        <v>737185.64</v>
      </c>
      <c r="E2" s="7">
        <v>0</v>
      </c>
      <c r="F2" s="7">
        <v>0</v>
      </c>
      <c r="G2" s="8">
        <f t="shared" ref="G2:G274" si="0">(B2/1000)*(C2*1+D2*2)</f>
        <v>2137.8818799999999</v>
      </c>
      <c r="H2" s="8">
        <f t="shared" ref="H2:H274" si="1">ABS(C2-ROUND(C2,0))+ABS(D2-ROUND(D2,0))</f>
        <v>0.76000000012572855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602141.44999999995</v>
      </c>
      <c r="D45" s="2">
        <f>'PR-RAS'!E49</f>
        <v>652174.27</v>
      </c>
      <c r="E45" s="2">
        <v>0</v>
      </c>
      <c r="F45" s="2">
        <v>0</v>
      </c>
      <c r="G45" s="3">
        <f t="shared" si="0"/>
        <v>83885.559559999994</v>
      </c>
      <c r="H45" s="3">
        <f t="shared" si="1"/>
        <v>0.71999999997206032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600902.22</v>
      </c>
      <c r="D64" s="2">
        <f>'PR-RAS'!E68</f>
        <v>651362.42000000004</v>
      </c>
      <c r="E64" s="2">
        <v>0</v>
      </c>
      <c r="F64" s="2">
        <v>0</v>
      </c>
      <c r="G64" s="3">
        <f t="shared" si="0"/>
        <v>119928.50478</v>
      </c>
      <c r="H64" s="3">
        <f t="shared" si="1"/>
        <v>0.64000000001396984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600902.22</v>
      </c>
      <c r="D65" s="2">
        <f>'PR-RAS'!E69</f>
        <v>651362.42000000004</v>
      </c>
      <c r="E65" s="2">
        <v>0</v>
      </c>
      <c r="F65" s="2">
        <v>0</v>
      </c>
      <c r="G65" s="3">
        <f t="shared" si="0"/>
        <v>121832.13184</v>
      </c>
      <c r="H65" s="3">
        <f t="shared" si="1"/>
        <v>0.64000000001396984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1239.23</v>
      </c>
      <c r="D73" s="2">
        <f>'PR-RAS'!E77</f>
        <v>811.85</v>
      </c>
      <c r="E73" s="2">
        <v>0</v>
      </c>
      <c r="F73" s="2">
        <v>0</v>
      </c>
      <c r="G73" s="3">
        <f t="shared" si="0"/>
        <v>206.13096000000002</v>
      </c>
      <c r="H73" s="3">
        <f t="shared" si="1"/>
        <v>0.37999999999999545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1239.23</v>
      </c>
      <c r="D76" s="2">
        <f>'PR-RAS'!E80</f>
        <v>811.85</v>
      </c>
      <c r="E76" s="2">
        <v>0</v>
      </c>
      <c r="F76" s="2">
        <v>0</v>
      </c>
      <c r="G76" s="3">
        <f t="shared" si="0"/>
        <v>214.71975</v>
      </c>
      <c r="H76" s="3">
        <f t="shared" si="1"/>
        <v>0.37999999999999545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1.38</v>
      </c>
      <c r="D78" s="2">
        <f>'PR-RAS'!E82</f>
        <v>0</v>
      </c>
      <c r="E78" s="2">
        <v>0</v>
      </c>
      <c r="F78" s="2">
        <v>0</v>
      </c>
      <c r="G78" s="3">
        <f t="shared" si="0"/>
        <v>0.10625999999999999</v>
      </c>
      <c r="H78" s="3">
        <f t="shared" si="1"/>
        <v>0.37999999999999989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1.38</v>
      </c>
      <c r="D79" s="2">
        <f>'PR-RAS'!E83</f>
        <v>0</v>
      </c>
      <c r="E79" s="2">
        <v>0</v>
      </c>
      <c r="F79" s="2">
        <v>0</v>
      </c>
      <c r="G79" s="3">
        <f t="shared" si="0"/>
        <v>0.10763999999999999</v>
      </c>
      <c r="H79" s="3">
        <f t="shared" si="1"/>
        <v>0.37999999999999989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1.38</v>
      </c>
      <c r="D81" s="2">
        <f>'PR-RAS'!E85</f>
        <v>0</v>
      </c>
      <c r="E81" s="2">
        <v>0</v>
      </c>
      <c r="F81" s="2">
        <v>0</v>
      </c>
      <c r="G81" s="3">
        <f t="shared" si="0"/>
        <v>0.1104</v>
      </c>
      <c r="H81" s="3">
        <f t="shared" si="1"/>
        <v>0.37999999999999989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6426.97</v>
      </c>
      <c r="D102" s="2">
        <f>'PR-RAS'!E106</f>
        <v>7274.12</v>
      </c>
      <c r="E102" s="2">
        <v>0</v>
      </c>
      <c r="F102" s="2">
        <v>0</v>
      </c>
      <c r="G102" s="3">
        <f t="shared" si="0"/>
        <v>2118.4962100000002</v>
      </c>
      <c r="H102" s="3">
        <f t="shared" si="1"/>
        <v>0.1499999999996362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6426.97</v>
      </c>
      <c r="D108" s="2">
        <f>'PR-RAS'!E112</f>
        <v>7274.12</v>
      </c>
      <c r="E108" s="2">
        <v>0</v>
      </c>
      <c r="F108" s="2">
        <v>0</v>
      </c>
      <c r="G108" s="3">
        <f t="shared" si="0"/>
        <v>2244.3474699999997</v>
      </c>
      <c r="H108" s="3">
        <f t="shared" si="1"/>
        <v>0.1499999999996362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6426.97</v>
      </c>
      <c r="D113" s="2">
        <f>'PR-RAS'!E117</f>
        <v>7274.12</v>
      </c>
      <c r="E113" s="2">
        <v>0</v>
      </c>
      <c r="F113" s="2">
        <v>0</v>
      </c>
      <c r="G113" s="3">
        <f t="shared" si="0"/>
        <v>2349.22352</v>
      </c>
      <c r="H113" s="3">
        <f t="shared" si="1"/>
        <v>0.1499999999996362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466.48</v>
      </c>
      <c r="D121" s="2">
        <f>'PR-RAS'!E125</f>
        <v>8342.02</v>
      </c>
      <c r="E121" s="2">
        <v>0</v>
      </c>
      <c r="F121" s="2">
        <v>0</v>
      </c>
      <c r="G121" s="3">
        <f t="shared" si="0"/>
        <v>2058.0623999999998</v>
      </c>
      <c r="H121" s="3">
        <f t="shared" si="1"/>
        <v>0.50000000000045475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466.48</v>
      </c>
      <c r="D122" s="2">
        <f>'PR-RAS'!E126</f>
        <v>192.02</v>
      </c>
      <c r="E122" s="2">
        <v>0</v>
      </c>
      <c r="F122" s="2">
        <v>0</v>
      </c>
      <c r="G122" s="3">
        <f t="shared" si="0"/>
        <v>102.91292</v>
      </c>
      <c r="H122" s="3">
        <f t="shared" si="1"/>
        <v>0.50000000000002842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466.48</v>
      </c>
      <c r="D123" s="2">
        <f>'PR-RAS'!E127</f>
        <v>192.02</v>
      </c>
      <c r="E123" s="2">
        <v>0</v>
      </c>
      <c r="F123" s="2">
        <v>0</v>
      </c>
      <c r="G123" s="3">
        <f t="shared" si="0"/>
        <v>103.76343999999999</v>
      </c>
      <c r="H123" s="3">
        <f t="shared" si="1"/>
        <v>0.50000000000002842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8150</v>
      </c>
      <c r="E125" s="2">
        <v>0</v>
      </c>
      <c r="F125" s="2">
        <v>0</v>
      </c>
      <c r="G125" s="3">
        <f t="shared" si="0"/>
        <v>2021.2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8150</v>
      </c>
      <c r="E126" s="2">
        <v>0</v>
      </c>
      <c r="F126" s="2">
        <v>0</v>
      </c>
      <c r="G126" s="3">
        <f t="shared" si="0"/>
        <v>2037.5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54474.32</v>
      </c>
      <c r="D130" s="2">
        <f>'PR-RAS'!E134</f>
        <v>69395.23</v>
      </c>
      <c r="E130" s="2">
        <v>0</v>
      </c>
      <c r="F130" s="2">
        <v>0</v>
      </c>
      <c r="G130" s="3">
        <f t="shared" si="0"/>
        <v>24931.156620000002</v>
      </c>
      <c r="H130" s="3">
        <f t="shared" si="1"/>
        <v>0.54999999999563443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54474.32</v>
      </c>
      <c r="D131" s="2">
        <f>'PR-RAS'!E135</f>
        <v>69395.23</v>
      </c>
      <c r="E131" s="2">
        <v>0</v>
      </c>
      <c r="F131" s="2">
        <v>0</v>
      </c>
      <c r="G131" s="3">
        <f t="shared" si="0"/>
        <v>25124.421399999999</v>
      </c>
      <c r="H131" s="3">
        <f t="shared" si="1"/>
        <v>0.54999999999563443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47367.63</v>
      </c>
      <c r="D132" s="2">
        <f>'PR-RAS'!E136</f>
        <v>69395.23</v>
      </c>
      <c r="E132" s="2">
        <v>0</v>
      </c>
      <c r="F132" s="2">
        <v>0</v>
      </c>
      <c r="G132" s="3">
        <f t="shared" si="0"/>
        <v>24386.709790000001</v>
      </c>
      <c r="H132" s="3">
        <f t="shared" si="1"/>
        <v>0.59999999999854481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7106.69</v>
      </c>
      <c r="D133" s="2">
        <f>'PR-RAS'!E137</f>
        <v>0</v>
      </c>
      <c r="E133" s="2">
        <v>0</v>
      </c>
      <c r="F133" s="2">
        <v>0</v>
      </c>
      <c r="G133" s="3">
        <f t="shared" si="0"/>
        <v>938.08308</v>
      </c>
      <c r="H133" s="3">
        <f t="shared" si="1"/>
        <v>0.31000000000040018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758950.03999999992</v>
      </c>
      <c r="D148" s="2">
        <f>'PR-RAS'!E152</f>
        <v>715258.26</v>
      </c>
      <c r="E148" s="2">
        <v>0</v>
      </c>
      <c r="F148" s="2">
        <v>0</v>
      </c>
      <c r="G148" s="3">
        <f t="shared" si="0"/>
        <v>321851.58431999997</v>
      </c>
      <c r="H148" s="3">
        <f t="shared" si="1"/>
        <v>0.29999999993015081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671143.89999999991</v>
      </c>
      <c r="D149" s="2">
        <f>'PR-RAS'!E153</f>
        <v>636373.79</v>
      </c>
      <c r="E149" s="2">
        <v>0</v>
      </c>
      <c r="F149" s="2">
        <v>0</v>
      </c>
      <c r="G149" s="3">
        <f t="shared" si="0"/>
        <v>287695.93903999997</v>
      </c>
      <c r="H149" s="3">
        <f t="shared" si="1"/>
        <v>0.31000000005587935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561380.07999999996</v>
      </c>
      <c r="D150" s="2">
        <f>'PR-RAS'!E154</f>
        <v>531580.15</v>
      </c>
      <c r="E150" s="2">
        <v>0</v>
      </c>
      <c r="F150" s="2">
        <v>0</v>
      </c>
      <c r="G150" s="3">
        <f t="shared" si="0"/>
        <v>242056.51661999998</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557502.68999999994</v>
      </c>
      <c r="D151" s="2">
        <f>'PR-RAS'!E155</f>
        <v>528010.01</v>
      </c>
      <c r="E151" s="2">
        <v>0</v>
      </c>
      <c r="F151" s="2">
        <v>0</v>
      </c>
      <c r="G151" s="3">
        <f t="shared" si="0"/>
        <v>242028.40649999998</v>
      </c>
      <c r="H151" s="3">
        <f t="shared" si="1"/>
        <v>0.32000000006519258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2741.77</v>
      </c>
      <c r="D153" s="2">
        <f>'PR-RAS'!E157</f>
        <v>2782.09</v>
      </c>
      <c r="E153" s="2">
        <v>0</v>
      </c>
      <c r="F153" s="2">
        <v>0</v>
      </c>
      <c r="G153" s="3">
        <f t="shared" si="0"/>
        <v>1262.5044</v>
      </c>
      <c r="H153" s="3">
        <f t="shared" si="1"/>
        <v>0.32000000000016371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1135.6199999999999</v>
      </c>
      <c r="D154" s="2">
        <f>'PR-RAS'!E158</f>
        <v>788.05</v>
      </c>
      <c r="E154" s="2">
        <v>0</v>
      </c>
      <c r="F154" s="2">
        <v>0</v>
      </c>
      <c r="G154" s="3">
        <f t="shared" si="0"/>
        <v>414.89315999999997</v>
      </c>
      <c r="H154" s="3">
        <f t="shared" si="1"/>
        <v>0.43000000000006366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17125.82</v>
      </c>
      <c r="D155" s="2">
        <f>'PR-RAS'!E159</f>
        <v>17082.88</v>
      </c>
      <c r="E155" s="2">
        <v>0</v>
      </c>
      <c r="F155" s="2">
        <v>0</v>
      </c>
      <c r="G155" s="3">
        <f t="shared" si="0"/>
        <v>7898.9033200000003</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92638</v>
      </c>
      <c r="D156" s="2">
        <f>'PR-RAS'!E160</f>
        <v>87710.76</v>
      </c>
      <c r="E156" s="2">
        <v>0</v>
      </c>
      <c r="F156" s="2">
        <v>0</v>
      </c>
      <c r="G156" s="3">
        <f t="shared" si="0"/>
        <v>41549.225600000005</v>
      </c>
      <c r="H156" s="3">
        <f t="shared" si="1"/>
        <v>0.24000000000523869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92638</v>
      </c>
      <c r="D158" s="2">
        <f>'PR-RAS'!E162</f>
        <v>87710.76</v>
      </c>
      <c r="E158" s="2">
        <v>0</v>
      </c>
      <c r="F158" s="2">
        <v>0</v>
      </c>
      <c r="G158" s="3">
        <f t="shared" si="0"/>
        <v>42085.344640000003</v>
      </c>
      <c r="H158" s="3">
        <f t="shared" si="1"/>
        <v>0.24000000000523869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69694.899999999994</v>
      </c>
      <c r="D160" s="2">
        <f>'PR-RAS'!E164</f>
        <v>62902.709999999992</v>
      </c>
      <c r="E160" s="2">
        <v>0</v>
      </c>
      <c r="F160" s="2">
        <v>0</v>
      </c>
      <c r="G160" s="3">
        <f t="shared" si="0"/>
        <v>31084.550879999995</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25615.88</v>
      </c>
      <c r="D161" s="2">
        <f>'PR-RAS'!E165</f>
        <v>23936.080000000002</v>
      </c>
      <c r="E161" s="2">
        <v>0</v>
      </c>
      <c r="F161" s="2">
        <v>0</v>
      </c>
      <c r="G161" s="3">
        <f t="shared" si="0"/>
        <v>11758.086400000002</v>
      </c>
      <c r="H161" s="3">
        <f t="shared" si="1"/>
        <v>0.2000000000007276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2619.2199999999998</v>
      </c>
      <c r="D162" s="2">
        <f>'PR-RAS'!E166</f>
        <v>3775.9</v>
      </c>
      <c r="E162" s="2">
        <v>0</v>
      </c>
      <c r="F162" s="2">
        <v>0</v>
      </c>
      <c r="G162" s="3">
        <f t="shared" si="0"/>
        <v>1637.53422</v>
      </c>
      <c r="H162" s="3">
        <f t="shared" si="1"/>
        <v>0.31999999999970896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22744.66</v>
      </c>
      <c r="D163" s="2">
        <f>'PR-RAS'!E167</f>
        <v>19895.18</v>
      </c>
      <c r="E163" s="2">
        <v>0</v>
      </c>
      <c r="F163" s="2">
        <v>0</v>
      </c>
      <c r="G163" s="3">
        <f t="shared" si="0"/>
        <v>10130.67324</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252</v>
      </c>
      <c r="D164" s="2">
        <f>'PR-RAS'!E168</f>
        <v>265</v>
      </c>
      <c r="E164" s="2">
        <v>0</v>
      </c>
      <c r="F164" s="2">
        <v>0</v>
      </c>
      <c r="G164" s="3">
        <f t="shared" si="0"/>
        <v>127.46600000000001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25148.280000000002</v>
      </c>
      <c r="D166" s="2">
        <f>'PR-RAS'!E170</f>
        <v>20386.649999999998</v>
      </c>
      <c r="E166" s="2">
        <v>0</v>
      </c>
      <c r="F166" s="2">
        <v>0</v>
      </c>
      <c r="G166" s="3">
        <f t="shared" si="0"/>
        <v>10877.0607</v>
      </c>
      <c r="H166" s="3">
        <f t="shared" si="1"/>
        <v>0.63000000000465661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3959.3</v>
      </c>
      <c r="D167" s="2">
        <f>'PR-RAS'!E171</f>
        <v>3992.92</v>
      </c>
      <c r="E167" s="2">
        <v>0</v>
      </c>
      <c r="F167" s="2">
        <v>0</v>
      </c>
      <c r="G167" s="3">
        <f t="shared" si="0"/>
        <v>1982.8932400000001</v>
      </c>
      <c r="H167" s="3">
        <f t="shared" si="1"/>
        <v>0.38000000000010914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5307.06</v>
      </c>
      <c r="D168" s="2">
        <f>'PR-RAS'!E172</f>
        <v>2056</v>
      </c>
      <c r="E168" s="2">
        <v>0</v>
      </c>
      <c r="F168" s="2">
        <v>0</v>
      </c>
      <c r="G168" s="3">
        <f t="shared" si="0"/>
        <v>1572.9830200000004</v>
      </c>
      <c r="H168" s="3">
        <f t="shared" si="1"/>
        <v>6.0000000000400178E-2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13649.87</v>
      </c>
      <c r="D169" s="2">
        <f>'PR-RAS'!E173</f>
        <v>12961.14</v>
      </c>
      <c r="E169" s="2">
        <v>0</v>
      </c>
      <c r="F169" s="2">
        <v>0</v>
      </c>
      <c r="G169" s="3">
        <f t="shared" si="0"/>
        <v>6648.1212000000005</v>
      </c>
      <c r="H169" s="3">
        <f t="shared" si="1"/>
        <v>0.26999999999861757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1296.98</v>
      </c>
      <c r="D170" s="2">
        <f>'PR-RAS'!E174</f>
        <v>1090.1500000000001</v>
      </c>
      <c r="E170" s="2">
        <v>0</v>
      </c>
      <c r="F170" s="2">
        <v>0</v>
      </c>
      <c r="G170" s="3">
        <f t="shared" si="0"/>
        <v>587.66032000000007</v>
      </c>
      <c r="H170" s="3">
        <f t="shared" si="1"/>
        <v>0.17000000000007276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775.81</v>
      </c>
      <c r="D171" s="2">
        <f>'PR-RAS'!E175</f>
        <v>0</v>
      </c>
      <c r="E171" s="2">
        <v>0</v>
      </c>
      <c r="F171" s="2">
        <v>0</v>
      </c>
      <c r="G171" s="3">
        <f t="shared" si="0"/>
        <v>131.8877</v>
      </c>
      <c r="H171" s="3">
        <f t="shared" si="1"/>
        <v>0.19000000000005457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159.26</v>
      </c>
      <c r="D173" s="2">
        <f>'PR-RAS'!E177</f>
        <v>286.44</v>
      </c>
      <c r="E173" s="2">
        <v>0</v>
      </c>
      <c r="F173" s="2">
        <v>0</v>
      </c>
      <c r="G173" s="3">
        <f t="shared" si="0"/>
        <v>125.92807999999999</v>
      </c>
      <c r="H173" s="3">
        <f t="shared" si="1"/>
        <v>0.69999999999998863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14622.899999999998</v>
      </c>
      <c r="D174" s="2">
        <f>'PR-RAS'!E178</f>
        <v>17037.46</v>
      </c>
      <c r="E174" s="2">
        <v>0</v>
      </c>
      <c r="F174" s="2">
        <v>0</v>
      </c>
      <c r="G174" s="3">
        <f t="shared" si="0"/>
        <v>8424.722859999998</v>
      </c>
      <c r="H174" s="3">
        <f t="shared" si="1"/>
        <v>0.56000000000130967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655.5</v>
      </c>
      <c r="D175" s="2">
        <f>'PR-RAS'!E179</f>
        <v>664.07</v>
      </c>
      <c r="E175" s="2">
        <v>0</v>
      </c>
      <c r="F175" s="2">
        <v>0</v>
      </c>
      <c r="G175" s="3">
        <f t="shared" si="0"/>
        <v>345.15336000000002</v>
      </c>
      <c r="H175" s="3">
        <f t="shared" si="1"/>
        <v>0.57000000000005002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2441.34</v>
      </c>
      <c r="D176" s="2">
        <f>'PR-RAS'!E180</f>
        <v>7320.39</v>
      </c>
      <c r="E176" s="2">
        <v>0</v>
      </c>
      <c r="F176" s="2">
        <v>0</v>
      </c>
      <c r="G176" s="3">
        <f t="shared" si="0"/>
        <v>2989.3710000000001</v>
      </c>
      <c r="H176" s="3">
        <f t="shared" si="1"/>
        <v>0.73000000000047294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133</v>
      </c>
      <c r="D177" s="2">
        <f>'PR-RAS'!E181</f>
        <v>141.19999999999999</v>
      </c>
      <c r="E177" s="2">
        <v>0</v>
      </c>
      <c r="F177" s="2">
        <v>0</v>
      </c>
      <c r="G177" s="3">
        <f t="shared" si="0"/>
        <v>73.110399999999998</v>
      </c>
      <c r="H177" s="3">
        <f t="shared" si="1"/>
        <v>0.19999999999998863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2354.14</v>
      </c>
      <c r="D178" s="2">
        <f>'PR-RAS'!E182</f>
        <v>2915.32</v>
      </c>
      <c r="E178" s="2">
        <v>0</v>
      </c>
      <c r="F178" s="2">
        <v>0</v>
      </c>
      <c r="G178" s="3">
        <f t="shared" si="0"/>
        <v>1448.70606</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673.73</v>
      </c>
      <c r="D179" s="2">
        <f>'PR-RAS'!E183</f>
        <v>633.67999999999995</v>
      </c>
      <c r="E179" s="2">
        <v>0</v>
      </c>
      <c r="F179" s="2">
        <v>0</v>
      </c>
      <c r="G179" s="3">
        <f t="shared" si="0"/>
        <v>345.51401999999996</v>
      </c>
      <c r="H179" s="3">
        <f t="shared" si="1"/>
        <v>0.59000000000003183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75</v>
      </c>
      <c r="D180" s="2">
        <f>'PR-RAS'!E184</f>
        <v>1992.88</v>
      </c>
      <c r="E180" s="2">
        <v>0</v>
      </c>
      <c r="F180" s="2">
        <v>0</v>
      </c>
      <c r="G180" s="3">
        <f t="shared" si="0"/>
        <v>726.87603999999999</v>
      </c>
      <c r="H180" s="3">
        <f t="shared" si="1"/>
        <v>0.11999999999989086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1108.31</v>
      </c>
      <c r="D181" s="2">
        <f>'PR-RAS'!E185</f>
        <v>1425.66</v>
      </c>
      <c r="E181" s="2">
        <v>0</v>
      </c>
      <c r="F181" s="2">
        <v>0</v>
      </c>
      <c r="G181" s="3">
        <f t="shared" si="0"/>
        <v>712.73339999999996</v>
      </c>
      <c r="H181" s="3">
        <f t="shared" si="1"/>
        <v>0.64999999999986358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1907.88</v>
      </c>
      <c r="D182" s="2">
        <f>'PR-RAS'!E186</f>
        <v>1545.64</v>
      </c>
      <c r="E182" s="2">
        <v>0</v>
      </c>
      <c r="F182" s="2">
        <v>0</v>
      </c>
      <c r="G182" s="3">
        <f t="shared" si="0"/>
        <v>904.84795999999994</v>
      </c>
      <c r="H182" s="3">
        <f t="shared" si="1"/>
        <v>0.47999999999979082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5274</v>
      </c>
      <c r="D183" s="2">
        <f>'PR-RAS'!E187</f>
        <v>398.62</v>
      </c>
      <c r="E183" s="2">
        <v>0</v>
      </c>
      <c r="F183" s="2">
        <v>0</v>
      </c>
      <c r="G183" s="3">
        <f t="shared" si="0"/>
        <v>1104.96568</v>
      </c>
      <c r="H183" s="3">
        <f t="shared" si="1"/>
        <v>0.37999999999999545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4307.84</v>
      </c>
      <c r="D190" s="2">
        <f>'PR-RAS'!E194</f>
        <v>1542.52</v>
      </c>
      <c r="E190" s="2">
        <v>0</v>
      </c>
      <c r="F190" s="2">
        <v>0</v>
      </c>
      <c r="G190" s="3">
        <f t="shared" si="0"/>
        <v>1397.25432</v>
      </c>
      <c r="H190" s="3">
        <f t="shared" si="1"/>
        <v>0.63999999999987267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371.32</v>
      </c>
      <c r="D192" s="2">
        <f>'PR-RAS'!E196</f>
        <v>496.75</v>
      </c>
      <c r="E192" s="2">
        <v>0</v>
      </c>
      <c r="F192" s="2">
        <v>0</v>
      </c>
      <c r="G192" s="3">
        <f t="shared" si="0"/>
        <v>260.68061999999998</v>
      </c>
      <c r="H192" s="3">
        <f t="shared" si="1"/>
        <v>0.56999999999999318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291.39</v>
      </c>
      <c r="D193" s="2">
        <f>'PR-RAS'!E197</f>
        <v>84.28</v>
      </c>
      <c r="E193" s="2">
        <v>0</v>
      </c>
      <c r="F193" s="2">
        <v>0</v>
      </c>
      <c r="G193" s="3">
        <f t="shared" si="0"/>
        <v>88.310400000000001</v>
      </c>
      <c r="H193" s="3">
        <f t="shared" si="1"/>
        <v>0.66999999999998749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156.47999999999999</v>
      </c>
      <c r="D194" s="2">
        <f>'PR-RAS'!E198</f>
        <v>95</v>
      </c>
      <c r="E194" s="2">
        <v>0</v>
      </c>
      <c r="F194" s="2">
        <v>0</v>
      </c>
      <c r="G194" s="3">
        <f t="shared" si="0"/>
        <v>66.870640000000009</v>
      </c>
      <c r="H194" s="3">
        <f t="shared" si="1"/>
        <v>0.47999999999998977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3055.88</v>
      </c>
      <c r="D195" s="2">
        <f>'PR-RAS'!E199</f>
        <v>21.25</v>
      </c>
      <c r="E195" s="2">
        <v>0</v>
      </c>
      <c r="F195" s="2">
        <v>0</v>
      </c>
      <c r="G195" s="3">
        <f t="shared" si="0"/>
        <v>601.08572000000004</v>
      </c>
      <c r="H195" s="3">
        <f t="shared" si="1"/>
        <v>0.36999999999989086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432.77</v>
      </c>
      <c r="D197" s="2">
        <f>'PR-RAS'!E201</f>
        <v>845.24</v>
      </c>
      <c r="E197" s="2">
        <v>0</v>
      </c>
      <c r="F197" s="2">
        <v>0</v>
      </c>
      <c r="G197" s="3">
        <f t="shared" si="0"/>
        <v>416.15700000000004</v>
      </c>
      <c r="H197" s="3">
        <f t="shared" si="1"/>
        <v>0.47000000000002728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172.2</v>
      </c>
      <c r="D198" s="2">
        <f>'PR-RAS'!E202</f>
        <v>0</v>
      </c>
      <c r="E198" s="2">
        <v>0</v>
      </c>
      <c r="F198" s="2">
        <v>0</v>
      </c>
      <c r="G198" s="3">
        <f t="shared" si="0"/>
        <v>33.923400000000001</v>
      </c>
      <c r="H198" s="3">
        <f t="shared" si="1"/>
        <v>0.19999999999998863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172.2</v>
      </c>
      <c r="D212" s="2">
        <f>'PR-RAS'!E216</f>
        <v>0</v>
      </c>
      <c r="E212" s="2">
        <v>0</v>
      </c>
      <c r="F212" s="2">
        <v>0</v>
      </c>
      <c r="G212" s="3">
        <f t="shared" si="0"/>
        <v>36.334199999999996</v>
      </c>
      <c r="H212" s="3">
        <f t="shared" si="1"/>
        <v>0.19999999999998863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172.2</v>
      </c>
      <c r="D213" s="2">
        <f>'PR-RAS'!E217</f>
        <v>0</v>
      </c>
      <c r="E213" s="2">
        <v>0</v>
      </c>
      <c r="F213" s="2">
        <v>0</v>
      </c>
      <c r="G213" s="3">
        <f t="shared" si="0"/>
        <v>36.506399999999999</v>
      </c>
      <c r="H213" s="3">
        <f t="shared" si="1"/>
        <v>0.19999999999998863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17939.04</v>
      </c>
      <c r="D258" s="2">
        <f>'PR-RAS'!E262</f>
        <v>15981.76</v>
      </c>
      <c r="E258" s="2">
        <v>0</v>
      </c>
      <c r="F258" s="2">
        <v>0</v>
      </c>
      <c r="G258" s="3">
        <f t="shared" si="0"/>
        <v>12824.957919999999</v>
      </c>
      <c r="H258" s="3">
        <f t="shared" si="1"/>
        <v>0.28000000000065484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17939.04</v>
      </c>
      <c r="D265" s="2">
        <f>'PR-RAS'!E269</f>
        <v>15981.76</v>
      </c>
      <c r="E265" s="2">
        <v>0</v>
      </c>
      <c r="F265" s="2">
        <v>0</v>
      </c>
      <c r="G265" s="3">
        <f t="shared" si="0"/>
        <v>13174.27584</v>
      </c>
      <c r="H265" s="3">
        <f t="shared" si="1"/>
        <v>0.28000000000065484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17939.04</v>
      </c>
      <c r="D267" s="2">
        <f>'PR-RAS'!E271</f>
        <v>15981.76</v>
      </c>
      <c r="E267" s="2">
        <v>0</v>
      </c>
      <c r="F267" s="2">
        <v>0</v>
      </c>
      <c r="G267" s="3">
        <f t="shared" si="0"/>
        <v>13274.080959999999</v>
      </c>
      <c r="H267" s="3">
        <f t="shared" si="1"/>
        <v>0.28000000000065484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758950.03999999992</v>
      </c>
      <c r="D295" s="2">
        <f>'PR-RAS'!E299</f>
        <v>715258.26</v>
      </c>
      <c r="E295" s="2">
        <v>0</v>
      </c>
      <c r="F295" s="2">
        <v>0</v>
      </c>
      <c r="G295" s="3">
        <f t="shared" si="12"/>
        <v>643703.16863999993</v>
      </c>
      <c r="H295" s="3">
        <f t="shared" si="13"/>
        <v>0.29999999993015081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21927.380000000005</v>
      </c>
      <c r="E296" s="2">
        <v>0</v>
      </c>
      <c r="F296" s="2">
        <v>0</v>
      </c>
      <c r="G296" s="3">
        <f t="shared" si="12"/>
        <v>12937.154200000003</v>
      </c>
      <c r="H296" s="3">
        <f t="shared" si="13"/>
        <v>0.38000000000465661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95439.440000000061</v>
      </c>
      <c r="D297" s="2">
        <f>'PR-RAS'!E301</f>
        <v>0</v>
      </c>
      <c r="E297" s="2">
        <v>0</v>
      </c>
      <c r="F297" s="2">
        <v>0</v>
      </c>
      <c r="G297" s="3">
        <f t="shared" si="12"/>
        <v>28250.074240000016</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10945.77</v>
      </c>
      <c r="D298" s="2">
        <f>'PR-RAS'!E302</f>
        <v>0</v>
      </c>
      <c r="E298" s="2">
        <v>0</v>
      </c>
      <c r="F298" s="2">
        <v>0</v>
      </c>
      <c r="G298" s="3">
        <f t="shared" si="12"/>
        <v>3250.8936899999999</v>
      </c>
      <c r="H298" s="3">
        <f t="shared" si="13"/>
        <v>0.22999999999956344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117789.49</v>
      </c>
      <c r="E299" s="2">
        <v>0</v>
      </c>
      <c r="F299" s="2">
        <v>0</v>
      </c>
      <c r="G299" s="3">
        <f t="shared" si="12"/>
        <v>70202.536040000006</v>
      </c>
      <c r="H299" s="3">
        <f t="shared" si="13"/>
        <v>0.49000000000523869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103166.22</v>
      </c>
      <c r="E300" s="2">
        <v>0</v>
      </c>
      <c r="F300" s="2">
        <v>0</v>
      </c>
      <c r="G300" s="3">
        <f t="shared" si="12"/>
        <v>61693.399559999998</v>
      </c>
      <c r="H300" s="3">
        <f t="shared" si="13"/>
        <v>0.22000000000116415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7106.6900000000005</v>
      </c>
      <c r="D355" s="2">
        <f>'PR-RAS'!E360</f>
        <v>3352.1</v>
      </c>
      <c r="E355" s="2">
        <v>0</v>
      </c>
      <c r="F355" s="2">
        <v>0</v>
      </c>
      <c r="G355" s="3">
        <f t="shared" si="12"/>
        <v>4889.0550599999997</v>
      </c>
      <c r="H355" s="3">
        <f t="shared" si="13"/>
        <v>0.40999999999939973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7106.6900000000005</v>
      </c>
      <c r="D368" s="2">
        <f>'PR-RAS'!E373</f>
        <v>3352.1</v>
      </c>
      <c r="E368" s="2">
        <v>0</v>
      </c>
      <c r="F368" s="2">
        <v>0</v>
      </c>
      <c r="G368" s="3">
        <f t="shared" si="12"/>
        <v>5068.59663</v>
      </c>
      <c r="H368" s="3">
        <f t="shared" si="13"/>
        <v>0.40999999999939973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4801.88</v>
      </c>
      <c r="D369" s="2">
        <f>'PR-RAS'!E374</f>
        <v>0</v>
      </c>
      <c r="E369" s="2">
        <v>0</v>
      </c>
      <c r="F369" s="2">
        <v>0</v>
      </c>
      <c r="G369" s="3">
        <f t="shared" si="12"/>
        <v>1767.09184</v>
      </c>
      <c r="H369" s="3">
        <f t="shared" si="13"/>
        <v>0.11999999999989086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4801.88</v>
      </c>
      <c r="D373" s="2">
        <f>'PR-RAS'!E378</f>
        <v>0</v>
      </c>
      <c r="E373" s="2">
        <v>0</v>
      </c>
      <c r="F373" s="2">
        <v>0</v>
      </c>
      <c r="G373" s="3">
        <f t="shared" si="12"/>
        <v>1786.29936</v>
      </c>
      <c r="H373" s="3">
        <f t="shared" si="13"/>
        <v>0.11999999999989086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2304.81</v>
      </c>
      <c r="D374" s="2">
        <f>'PR-RAS'!E379</f>
        <v>3352.1</v>
      </c>
      <c r="E374" s="2">
        <v>0</v>
      </c>
      <c r="F374" s="2">
        <v>0</v>
      </c>
      <c r="G374" s="3">
        <f t="shared" si="12"/>
        <v>3360.3607299999999</v>
      </c>
      <c r="H374" s="3">
        <f t="shared" si="13"/>
        <v>0.28999999999996362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3352.1</v>
      </c>
      <c r="E375" s="2">
        <v>0</v>
      </c>
      <c r="F375" s="2">
        <v>0</v>
      </c>
      <c r="G375" s="3">
        <f t="shared" si="12"/>
        <v>2507.3708000000001</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2304.81</v>
      </c>
      <c r="D377" s="2">
        <f>'PR-RAS'!E382</f>
        <v>0</v>
      </c>
      <c r="E377" s="2">
        <v>0</v>
      </c>
      <c r="F377" s="2">
        <v>0</v>
      </c>
      <c r="G377" s="3">
        <f t="shared" si="12"/>
        <v>866.60856000000001</v>
      </c>
      <c r="H377" s="3">
        <f t="shared" si="13"/>
        <v>0.19000000000005457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7106.6900000000005</v>
      </c>
      <c r="D413" s="2">
        <f>'PR-RAS'!E418</f>
        <v>3352.1</v>
      </c>
      <c r="E413" s="2">
        <v>0</v>
      </c>
      <c r="F413" s="2">
        <v>0</v>
      </c>
      <c r="G413" s="3">
        <f t="shared" si="12"/>
        <v>5690.0866799999994</v>
      </c>
      <c r="H413" s="3">
        <f t="shared" si="13"/>
        <v>0.40999999999939973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12110.97</v>
      </c>
      <c r="E415" s="2">
        <v>0</v>
      </c>
      <c r="F415" s="2">
        <v>0</v>
      </c>
      <c r="G415" s="3">
        <f t="shared" si="12"/>
        <v>10027.883159999999</v>
      </c>
      <c r="H415" s="3">
        <f t="shared" si="13"/>
        <v>3.0000000000654836E-2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663510.59999999986</v>
      </c>
      <c r="D417" s="2">
        <f>'PR-RAS'!E422</f>
        <v>737185.64</v>
      </c>
      <c r="E417" s="2">
        <v>0</v>
      </c>
      <c r="F417" s="2">
        <v>0</v>
      </c>
      <c r="G417" s="3">
        <f t="shared" si="12"/>
        <v>889358.86207999988</v>
      </c>
      <c r="H417" s="3">
        <f t="shared" si="13"/>
        <v>0.76000000012572855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766056.72999999986</v>
      </c>
      <c r="D418" s="2">
        <f>'PR-RAS'!E423</f>
        <v>718610.36</v>
      </c>
      <c r="E418" s="2">
        <v>0</v>
      </c>
      <c r="F418" s="2">
        <v>0</v>
      </c>
      <c r="G418" s="3">
        <f t="shared" si="12"/>
        <v>918766.69664999982</v>
      </c>
      <c r="H418" s="3">
        <f t="shared" si="13"/>
        <v>0.63000000012107193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18575.280000000028</v>
      </c>
      <c r="E419" s="2">
        <v>0</v>
      </c>
      <c r="F419" s="2">
        <v>0</v>
      </c>
      <c r="G419" s="3">
        <f t="shared" si="12"/>
        <v>15528.934080000023</v>
      </c>
      <c r="H419" s="3">
        <f t="shared" si="13"/>
        <v>0.28000000002793968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102546.13</v>
      </c>
      <c r="D420" s="2">
        <f>'PR-RAS'!E425</f>
        <v>0</v>
      </c>
      <c r="E420" s="2">
        <v>0</v>
      </c>
      <c r="F420" s="2">
        <v>0</v>
      </c>
      <c r="G420" s="3">
        <f t="shared" si="12"/>
        <v>42966.82847</v>
      </c>
      <c r="H420" s="3">
        <f t="shared" si="13"/>
        <v>0.13000000000465661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10945.77</v>
      </c>
      <c r="D421" s="2">
        <f>'PR-RAS'!E426</f>
        <v>0</v>
      </c>
      <c r="E421" s="2">
        <v>0</v>
      </c>
      <c r="F421" s="2">
        <v>0</v>
      </c>
      <c r="G421" s="3">
        <f t="shared" si="12"/>
        <v>4597.2233999999999</v>
      </c>
      <c r="H421" s="3">
        <f t="shared" si="13"/>
        <v>0.22999999999956344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129900.46</v>
      </c>
      <c r="E422" s="2">
        <v>0</v>
      </c>
      <c r="F422" s="2">
        <v>0</v>
      </c>
      <c r="G422" s="3">
        <f t="shared" si="12"/>
        <v>109376.18732</v>
      </c>
      <c r="H422" s="3">
        <f t="shared" si="13"/>
        <v>0.46000000000640284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103166.22</v>
      </c>
      <c r="E423" s="2">
        <v>0</v>
      </c>
      <c r="F423" s="2">
        <v>0</v>
      </c>
      <c r="G423" s="3">
        <f t="shared" si="12"/>
        <v>87072.289680000002</v>
      </c>
      <c r="H423" s="3">
        <f t="shared" si="13"/>
        <v>0.22000000000116415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663510.59999999986</v>
      </c>
      <c r="D637" s="2">
        <f>'PR-RAS'!E643</f>
        <v>737185.64</v>
      </c>
      <c r="E637" s="2">
        <v>0</v>
      </c>
      <c r="F637" s="2">
        <v>0</v>
      </c>
      <c r="G637" s="3">
        <f t="shared" si="14"/>
        <v>1359692.8756800001</v>
      </c>
      <c r="H637" s="3">
        <f t="shared" si="15"/>
        <v>0.76000000012572855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766056.72999999986</v>
      </c>
      <c r="D638" s="2">
        <f>'PR-RAS'!E644</f>
        <v>718610.36</v>
      </c>
      <c r="E638" s="2">
        <v>0</v>
      </c>
      <c r="F638" s="2">
        <v>0</v>
      </c>
      <c r="G638" s="3">
        <f t="shared" si="14"/>
        <v>1403487.7356499999</v>
      </c>
      <c r="H638" s="3">
        <f t="shared" si="15"/>
        <v>0.63000000012107193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18575.280000000028</v>
      </c>
      <c r="E639" s="2">
        <v>0</v>
      </c>
      <c r="F639" s="2">
        <v>0</v>
      </c>
      <c r="G639" s="3">
        <f t="shared" si="14"/>
        <v>23702.057280000037</v>
      </c>
      <c r="H639" s="3">
        <f t="shared" si="15"/>
        <v>0.28000000002793968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102546.13</v>
      </c>
      <c r="D640" s="2">
        <f>'PR-RAS'!E646</f>
        <v>0</v>
      </c>
      <c r="E640" s="2">
        <v>0</v>
      </c>
      <c r="F640" s="2">
        <v>0</v>
      </c>
      <c r="G640" s="3">
        <f t="shared" si="14"/>
        <v>65526.977070000001</v>
      </c>
      <c r="H640" s="3">
        <f t="shared" si="15"/>
        <v>0.13000000000465661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10945.77</v>
      </c>
      <c r="D641" s="2">
        <f>'PR-RAS'!E647</f>
        <v>0</v>
      </c>
      <c r="E641" s="2">
        <v>0</v>
      </c>
      <c r="F641" s="2">
        <v>0</v>
      </c>
      <c r="G641" s="3">
        <f t="shared" si="14"/>
        <v>7005.2928000000002</v>
      </c>
      <c r="H641" s="3">
        <f t="shared" si="15"/>
        <v>0.22999999999956344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129900.46</v>
      </c>
      <c r="E642" s="2">
        <v>0</v>
      </c>
      <c r="F642" s="2">
        <v>0</v>
      </c>
      <c r="G642" s="3">
        <f t="shared" si="14"/>
        <v>166532.38972000001</v>
      </c>
      <c r="H642" s="3">
        <f t="shared" si="15"/>
        <v>0.46000000000640284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91600.36</v>
      </c>
      <c r="D644" s="2">
        <f>'PR-RAS'!E650</f>
        <v>111325.17999999998</v>
      </c>
      <c r="E644" s="2">
        <v>0</v>
      </c>
      <c r="F644" s="2">
        <v>0</v>
      </c>
      <c r="G644" s="3">
        <f t="shared" si="14"/>
        <v>202063.21295999998</v>
      </c>
      <c r="H644" s="3">
        <f t="shared" si="15"/>
        <v>0.53999999997904524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7992.56</v>
      </c>
      <c r="D646" s="2">
        <f>'PR-RAS'!E653</f>
        <v>0</v>
      </c>
      <c r="E646" s="2">
        <v>0</v>
      </c>
      <c r="F646" s="2">
        <v>0</v>
      </c>
      <c r="G646" s="3">
        <f t="shared" si="14"/>
        <v>5155.2012000000004</v>
      </c>
      <c r="H646" s="3">
        <f t="shared" si="15"/>
        <v>0.43999999999959982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76760.08</v>
      </c>
      <c r="D647" s="2">
        <f>'PR-RAS'!E654</f>
        <v>0</v>
      </c>
      <c r="E647" s="2">
        <v>0</v>
      </c>
      <c r="F647" s="2">
        <v>0</v>
      </c>
      <c r="G647" s="3">
        <f t="shared" si="14"/>
        <v>49587.011680000003</v>
      </c>
      <c r="H647" s="3">
        <f t="shared" si="15"/>
        <v>8.000000000174623E-2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76406.240000000005</v>
      </c>
      <c r="D648" s="2">
        <f>'PR-RAS'!E655</f>
        <v>0</v>
      </c>
      <c r="E648" s="2">
        <v>0</v>
      </c>
      <c r="F648" s="2">
        <v>0</v>
      </c>
      <c r="G648" s="3">
        <f t="shared" si="14"/>
        <v>49434.837280000007</v>
      </c>
      <c r="H648" s="3">
        <f t="shared" si="15"/>
        <v>0.24000000000523869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8346.3999999999942</v>
      </c>
      <c r="D649" s="2">
        <f>'PR-RAS'!E656</f>
        <v>0</v>
      </c>
      <c r="E649" s="2">
        <v>0</v>
      </c>
      <c r="F649" s="2">
        <v>0</v>
      </c>
      <c r="G649" s="3">
        <f t="shared" si="14"/>
        <v>5408.4671999999964</v>
      </c>
      <c r="H649" s="3">
        <f t="shared" si="15"/>
        <v>0.39999999999417923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52</v>
      </c>
      <c r="E651" s="2">
        <v>0</v>
      </c>
      <c r="F651" s="2">
        <v>0</v>
      </c>
      <c r="G651" s="3">
        <f t="shared" si="14"/>
        <v>102.05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35</v>
      </c>
      <c r="D653" s="2">
        <f>'PR-RAS'!E660</f>
        <v>36</v>
      </c>
      <c r="E653" s="2">
        <v>0</v>
      </c>
      <c r="F653" s="2">
        <v>0</v>
      </c>
      <c r="G653" s="3">
        <f t="shared" si="14"/>
        <v>69.763999999999996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600902.22</v>
      </c>
      <c r="D676" s="2">
        <f>'PR-RAS'!E683</f>
        <v>651362.42000000004</v>
      </c>
      <c r="E676" s="2">
        <v>0</v>
      </c>
      <c r="F676" s="2">
        <v>0</v>
      </c>
      <c r="G676" s="3">
        <f t="shared" si="14"/>
        <v>1284948.2655000002</v>
      </c>
      <c r="H676" s="3">
        <f t="shared" si="15"/>
        <v>0.64000000001396984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22744.66</v>
      </c>
      <c r="D727" s="2">
        <f>'PR-RAS'!E734</f>
        <v>19895.18</v>
      </c>
      <c r="E727" s="2">
        <v>0</v>
      </c>
      <c r="F727" s="2">
        <v>0</v>
      </c>
      <c r="G727" s="3">
        <f t="shared" si="14"/>
        <v>45400.42452</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17939.04</v>
      </c>
      <c r="D847" s="2">
        <f>'PR-RAS'!E854</f>
        <v>15981.76</v>
      </c>
      <c r="E847" s="2">
        <v>0</v>
      </c>
      <c r="F847" s="2">
        <v>0</v>
      </c>
      <c r="G847" s="3">
        <f t="shared" si="34"/>
        <v>42217.565759999998</v>
      </c>
      <c r="H847" s="3">
        <f t="shared" si="35"/>
        <v>0.28000000000065484</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158540.97</v>
      </c>
      <c r="D1581" s="7"/>
      <c r="E1581" s="7">
        <v>0</v>
      </c>
      <c r="F1581" s="7">
        <v>0</v>
      </c>
      <c r="G1581" s="8">
        <f t="shared" ref="G1581:G1685" si="70">B1581/1000*C1581</f>
        <v>158.54097000000002</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730932.1399999999</v>
      </c>
      <c r="D1582" s="2">
        <v>0</v>
      </c>
      <c r="E1582" s="2">
        <v>0</v>
      </c>
      <c r="F1582" s="2">
        <v>0</v>
      </c>
      <c r="G1582" s="3">
        <f t="shared" si="70"/>
        <v>1461.8642799999998</v>
      </c>
      <c r="H1582" s="3">
        <f t="shared" si="71"/>
        <v>0.13999999989755452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721428.2</v>
      </c>
      <c r="D1584" s="2">
        <v>0</v>
      </c>
      <c r="E1584" s="2">
        <v>0</v>
      </c>
      <c r="F1584" s="2">
        <v>0</v>
      </c>
      <c r="G1584" s="3">
        <f t="shared" si="70"/>
        <v>2885.7127999999998</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642543.73</v>
      </c>
      <c r="D1585" s="2">
        <v>0</v>
      </c>
      <c r="E1585" s="2">
        <v>0</v>
      </c>
      <c r="F1585" s="2">
        <v>0</v>
      </c>
      <c r="G1585" s="3">
        <f t="shared" si="70"/>
        <v>3212.7186499999998</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78884.47</v>
      </c>
      <c r="D1586" s="2">
        <v>0</v>
      </c>
      <c r="E1586" s="2">
        <v>0</v>
      </c>
      <c r="F1586" s="2">
        <v>0</v>
      </c>
      <c r="G1586" s="3">
        <f t="shared" si="70"/>
        <v>473.30682000000002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3352.1</v>
      </c>
      <c r="D1593" s="2">
        <v>0</v>
      </c>
      <c r="E1593" s="2">
        <v>0</v>
      </c>
      <c r="F1593" s="2">
        <v>0</v>
      </c>
      <c r="G1593" s="3">
        <f t="shared" si="70"/>
        <v>43.577299999999994</v>
      </c>
      <c r="H1593" s="3">
        <f t="shared" si="71"/>
        <v>9.9999999999909051E-2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6151.84</v>
      </c>
      <c r="D1600" s="2">
        <v>0</v>
      </c>
      <c r="E1600" s="2">
        <v>0</v>
      </c>
      <c r="F1600" s="2">
        <v>0</v>
      </c>
      <c r="G1600" s="3">
        <f>B1600/1000*C1600</f>
        <v>123.0368</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726639.08</v>
      </c>
      <c r="D1601" s="2">
        <v>0</v>
      </c>
      <c r="E1601" s="2">
        <v>0</v>
      </c>
      <c r="F1601" s="2">
        <v>0</v>
      </c>
      <c r="G1601" s="3">
        <f t="shared" si="70"/>
        <v>15259.420679999999</v>
      </c>
      <c r="H1601" s="3">
        <f t="shared" si="71"/>
        <v>7.9999999958090484E-2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723286.98</v>
      </c>
      <c r="D1603" s="2">
        <v>0</v>
      </c>
      <c r="E1603" s="2">
        <v>0</v>
      </c>
      <c r="F1603" s="2">
        <v>0</v>
      </c>
      <c r="G1603" s="3">
        <f t="shared" si="70"/>
        <v>16635.600539999999</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643624.78</v>
      </c>
      <c r="D1604" s="2">
        <v>0</v>
      </c>
      <c r="E1604" s="2">
        <v>0</v>
      </c>
      <c r="F1604" s="2">
        <v>0</v>
      </c>
      <c r="G1604" s="3">
        <f t="shared" si="70"/>
        <v>15446.994720000001</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79660.2</v>
      </c>
      <c r="D1605" s="2">
        <v>0</v>
      </c>
      <c r="E1605" s="2">
        <v>0</v>
      </c>
      <c r="F1605" s="2">
        <v>0</v>
      </c>
      <c r="G1605" s="3">
        <f t="shared" si="70"/>
        <v>1991.5050000000001</v>
      </c>
      <c r="H1605" s="3">
        <f t="shared" si="71"/>
        <v>0.19999999999708962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v>
      </c>
      <c r="D1611" s="2">
        <v>0</v>
      </c>
      <c r="E1611" s="2">
        <v>0</v>
      </c>
      <c r="F1611" s="2">
        <v>0</v>
      </c>
      <c r="G1611" s="3">
        <f t="shared" si="70"/>
        <v>6.2E-2</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3352.1</v>
      </c>
      <c r="D1612" s="2">
        <v>0</v>
      </c>
      <c r="E1612" s="2">
        <v>0</v>
      </c>
      <c r="F1612" s="2">
        <v>0</v>
      </c>
      <c r="G1612" s="3">
        <f t="shared" si="70"/>
        <v>107.2672</v>
      </c>
      <c r="H1612" s="3">
        <f t="shared" si="71"/>
        <v>9.9999999999909051E-2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162834.02999999991</v>
      </c>
      <c r="D1620" s="2">
        <v>0</v>
      </c>
      <c r="E1620" s="2">
        <v>0</v>
      </c>
      <c r="F1620" s="2">
        <v>0</v>
      </c>
      <c r="G1620" s="3">
        <f t="shared" si="70"/>
        <v>6513.3611999999966</v>
      </c>
      <c r="H1620" s="3">
        <f t="shared" si="71"/>
        <v>2.9999999911524355E-2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162834.03</v>
      </c>
      <c r="D1680" s="2">
        <v>0</v>
      </c>
      <c r="E1680" s="2">
        <v>0</v>
      </c>
      <c r="F1680" s="2">
        <v>0</v>
      </c>
      <c r="G1680" s="3">
        <f t="shared" si="70"/>
        <v>16283.403</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111519.94</v>
      </c>
      <c r="D1682" s="2">
        <v>0</v>
      </c>
      <c r="E1682" s="2">
        <v>0</v>
      </c>
      <c r="F1682" s="2">
        <v>0</v>
      </c>
      <c r="G1682" s="3">
        <f t="shared" si="70"/>
        <v>11375.033879999999</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586.02</v>
      </c>
      <c r="D1683" s="2">
        <v>0</v>
      </c>
      <c r="E1683" s="2">
        <v>0</v>
      </c>
      <c r="F1683" s="2">
        <v>0</v>
      </c>
      <c r="G1683" s="3">
        <f t="shared" si="70"/>
        <v>60.360059999999997</v>
      </c>
      <c r="H1683" s="3">
        <f t="shared" si="71"/>
        <v>1.999999999998181E-2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50728.07</v>
      </c>
      <c r="D1685" s="14">
        <v>0</v>
      </c>
      <c r="E1685" s="14">
        <v>0</v>
      </c>
      <c r="F1685" s="14">
        <v>0</v>
      </c>
      <c r="G1685" s="15">
        <f t="shared" si="70"/>
        <v>5326.4473499999995</v>
      </c>
      <c r="H1685" s="15">
        <f t="shared" si="71"/>
        <v>6.9999999999708962E-2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23083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663510.59999999986</v>
      </c>
      <c r="I17" s="275">
        <f>'PR-RAS'!E6</f>
        <v>737185.64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758950.03999999992</v>
      </c>
      <c r="I18" s="275">
        <f>'PR-RAS'!E152</f>
        <v>715258.26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91600.36</v>
      </c>
      <c r="I20" s="275">
        <f>'PR-RAS'!E650</f>
        <v>111325.17999999998</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158540.97</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162834.02999999991</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162834.03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15" zoomScaleNormal="100" workbookViewId="0">
      <selection activeCell="E136" sqref="E13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663510.59999999986</v>
      </c>
      <c r="E6" s="60">
        <f>E7+E43+E49+E82+E106+E125+E134+E140</f>
        <v>737185.64</v>
      </c>
      <c r="F6" s="45">
        <f t="shared" ref="F6:F132" si="0">IF(D6&lt;&gt;0,IF(E6/D6&gt;=100,"&gt;&gt;100",E6/D6*100),"-")</f>
        <v>111.10382260660194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602141.44999999995</v>
      </c>
      <c r="E49" s="60">
        <f>E50+E53+E58+E61+E64+E68+E71+E74+E77</f>
        <v>652174.27</v>
      </c>
      <c r="F49" s="45">
        <f t="shared" si="0"/>
        <v>108.30914729421137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600902.22</v>
      </c>
      <c r="E68" s="60">
        <f t="shared" si="11"/>
        <v>651362.42000000004</v>
      </c>
      <c r="F68" s="45">
        <f t="shared" si="0"/>
        <v>108.39740615370003</v>
      </c>
    </row>
    <row r="69" spans="1:6" ht="12.75" customHeight="1" x14ac:dyDescent="0.2">
      <c r="A69" s="63" t="s">
        <v>141</v>
      </c>
      <c r="B69" s="64" t="s">
        <v>142</v>
      </c>
      <c r="C69" s="247" t="s">
        <v>141</v>
      </c>
      <c r="D69" s="194">
        <v>600902.22</v>
      </c>
      <c r="E69" s="194">
        <v>651362.42000000004</v>
      </c>
      <c r="F69" s="45">
        <f t="shared" si="0"/>
        <v>108.39740615370003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1239.23</v>
      </c>
      <c r="E77" s="60">
        <f t="shared" si="14"/>
        <v>811.85</v>
      </c>
      <c r="F77" s="45">
        <f t="shared" si="0"/>
        <v>65.512455314993986</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1239.23</v>
      </c>
      <c r="E80" s="194">
        <v>811.85</v>
      </c>
      <c r="F80" s="45">
        <f t="shared" si="0"/>
        <v>65.512455314993986</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1.38</v>
      </c>
      <c r="E82" s="60">
        <f t="shared" si="15"/>
        <v>0</v>
      </c>
      <c r="F82" s="45">
        <f t="shared" si="0"/>
        <v>0</v>
      </c>
    </row>
    <row r="83" spans="1:6" ht="12.75" customHeight="1" x14ac:dyDescent="0.2">
      <c r="A83" s="63">
        <v>641</v>
      </c>
      <c r="B83" s="64" t="s">
        <v>169</v>
      </c>
      <c r="C83" s="247" t="s">
        <v>170</v>
      </c>
      <c r="D83" s="60">
        <f t="shared" ref="D83:E83" si="16">SUM(D84:D90)</f>
        <v>1.38</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1.38</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6426.97</v>
      </c>
      <c r="E106" s="336">
        <f>E107+E112+E120+E124</f>
        <v>7274.12</v>
      </c>
      <c r="F106" s="71">
        <f t="shared" si="0"/>
        <v>113.18117246540749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6426.97</v>
      </c>
      <c r="E112" s="60">
        <f t="shared" si="20"/>
        <v>7274.12</v>
      </c>
      <c r="F112" s="45">
        <f t="shared" si="0"/>
        <v>113.18117246540749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6426.97</v>
      </c>
      <c r="E117" s="194">
        <v>7274.12</v>
      </c>
      <c r="F117" s="45">
        <f t="shared" si="0"/>
        <v>113.18117246540749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466.48</v>
      </c>
      <c r="E125" s="60">
        <f t="shared" si="22"/>
        <v>8342.02</v>
      </c>
      <c r="F125" s="45">
        <f t="shared" si="0"/>
        <v>1788.2910306979934</v>
      </c>
    </row>
    <row r="126" spans="1:6" ht="12.75" customHeight="1" x14ac:dyDescent="0.2">
      <c r="A126" s="63">
        <v>661</v>
      </c>
      <c r="B126" s="65" t="s">
        <v>255</v>
      </c>
      <c r="C126" s="247" t="s">
        <v>256</v>
      </c>
      <c r="D126" s="60">
        <f t="shared" ref="D126:E126" si="23">SUM(D127:D128)</f>
        <v>466.48</v>
      </c>
      <c r="E126" s="60">
        <f t="shared" si="23"/>
        <v>192.02</v>
      </c>
      <c r="F126" s="45">
        <f t="shared" si="0"/>
        <v>41.163608300463046</v>
      </c>
    </row>
    <row r="127" spans="1:6" ht="12.75" customHeight="1" x14ac:dyDescent="0.2">
      <c r="A127" s="63">
        <v>6614</v>
      </c>
      <c r="B127" s="65" t="s">
        <v>257</v>
      </c>
      <c r="C127" s="247" t="s">
        <v>258</v>
      </c>
      <c r="D127" s="194">
        <v>466.48</v>
      </c>
      <c r="E127" s="194">
        <v>192.02</v>
      </c>
      <c r="F127" s="45">
        <f t="shared" si="0"/>
        <v>41.163608300463046</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8150</v>
      </c>
      <c r="F129" s="45" t="str">
        <f t="shared" si="0"/>
        <v>-</v>
      </c>
    </row>
    <row r="130" spans="1:6" ht="12.75" customHeight="1" x14ac:dyDescent="0.2">
      <c r="A130" s="63">
        <v>6631</v>
      </c>
      <c r="B130" s="65" t="s">
        <v>263</v>
      </c>
      <c r="C130" s="247" t="s">
        <v>264</v>
      </c>
      <c r="D130" s="194">
        <v>0</v>
      </c>
      <c r="E130" s="194">
        <v>8150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54474.32</v>
      </c>
      <c r="E134" s="60">
        <f t="shared" si="25"/>
        <v>69395.23</v>
      </c>
      <c r="F134" s="45">
        <f t="shared" ref="F134:F229" si="26">IF(D134&lt;&gt;0,IF(E134/D134&gt;=100,"&gt;&gt;100",E134/D134*100),"-")</f>
        <v>127.39072282132204</v>
      </c>
    </row>
    <row r="135" spans="1:6" ht="24" x14ac:dyDescent="0.2">
      <c r="A135" s="63">
        <v>671</v>
      </c>
      <c r="B135" s="182" t="s">
        <v>273</v>
      </c>
      <c r="C135" s="247" t="s">
        <v>274</v>
      </c>
      <c r="D135" s="60">
        <f t="shared" ref="D135:E135" si="27">SUM(D136:D138)</f>
        <v>54474.32</v>
      </c>
      <c r="E135" s="60">
        <f t="shared" si="27"/>
        <v>69395.23</v>
      </c>
      <c r="F135" s="45">
        <f t="shared" si="26"/>
        <v>127.39072282132204</v>
      </c>
    </row>
    <row r="136" spans="1:6" ht="12.75" customHeight="1" x14ac:dyDescent="0.2">
      <c r="A136" s="63">
        <v>6711</v>
      </c>
      <c r="B136" s="65" t="s">
        <v>275</v>
      </c>
      <c r="C136" s="247" t="s">
        <v>276</v>
      </c>
      <c r="D136" s="194">
        <v>47367.63</v>
      </c>
      <c r="E136" s="194">
        <v>69395.23</v>
      </c>
      <c r="F136" s="45">
        <f t="shared" si="26"/>
        <v>146.50348771935603</v>
      </c>
    </row>
    <row r="137" spans="1:6" ht="24" x14ac:dyDescent="0.2">
      <c r="A137" s="63">
        <v>6712</v>
      </c>
      <c r="B137" s="182" t="s">
        <v>277</v>
      </c>
      <c r="C137" s="247" t="s">
        <v>278</v>
      </c>
      <c r="D137" s="194">
        <v>7106.69</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758950.03999999992</v>
      </c>
      <c r="E152" s="60">
        <f>E153+E164+E202+E221+E230+E262+E273</f>
        <v>715258.26</v>
      </c>
      <c r="F152" s="45">
        <f t="shared" si="26"/>
        <v>94.243128309209936</v>
      </c>
    </row>
    <row r="153" spans="1:6" ht="12.75" customHeight="1" x14ac:dyDescent="0.2">
      <c r="A153" s="63">
        <v>31</v>
      </c>
      <c r="B153" s="64" t="s">
        <v>308</v>
      </c>
      <c r="C153" s="247" t="s">
        <v>3</v>
      </c>
      <c r="D153" s="60">
        <f t="shared" ref="D153:E153" si="30">D154+D159+D160</f>
        <v>671143.89999999991</v>
      </c>
      <c r="E153" s="60">
        <f t="shared" si="30"/>
        <v>636373.79</v>
      </c>
      <c r="F153" s="45">
        <f t="shared" si="26"/>
        <v>94.819276462171544</v>
      </c>
    </row>
    <row r="154" spans="1:6" ht="12.75" customHeight="1" x14ac:dyDescent="0.2">
      <c r="A154" s="63">
        <v>311</v>
      </c>
      <c r="B154" s="64" t="s">
        <v>309</v>
      </c>
      <c r="C154" s="247" t="s">
        <v>310</v>
      </c>
      <c r="D154" s="60">
        <f t="shared" ref="D154:E154" si="31">SUM(D155:D158)</f>
        <v>561380.07999999996</v>
      </c>
      <c r="E154" s="60">
        <f t="shared" si="31"/>
        <v>531580.15</v>
      </c>
      <c r="F154" s="45">
        <f t="shared" si="26"/>
        <v>94.691665938698804</v>
      </c>
    </row>
    <row r="155" spans="1:6" ht="12.75" customHeight="1" x14ac:dyDescent="0.2">
      <c r="A155" s="63">
        <v>3111</v>
      </c>
      <c r="B155" s="64" t="s">
        <v>311</v>
      </c>
      <c r="C155" s="247" t="s">
        <v>312</v>
      </c>
      <c r="D155" s="194">
        <v>557502.68999999994</v>
      </c>
      <c r="E155" s="194">
        <v>528010.01</v>
      </c>
      <c r="F155" s="45">
        <f t="shared" si="26"/>
        <v>94.709858709381294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2741.77</v>
      </c>
      <c r="E157" s="194">
        <v>2782.09</v>
      </c>
      <c r="F157" s="45">
        <f t="shared" si="26"/>
        <v>101.4705828716486</v>
      </c>
    </row>
    <row r="158" spans="1:6" ht="12.75" customHeight="1" x14ac:dyDescent="0.2">
      <c r="A158" s="63">
        <v>3114</v>
      </c>
      <c r="B158" s="65" t="s">
        <v>317</v>
      </c>
      <c r="C158" s="247" t="s">
        <v>318</v>
      </c>
      <c r="D158" s="194">
        <v>1135.6199999999999</v>
      </c>
      <c r="E158" s="194">
        <v>788.05</v>
      </c>
      <c r="F158" s="45">
        <f t="shared" si="26"/>
        <v>69.39381131012135</v>
      </c>
    </row>
    <row r="159" spans="1:6" ht="12.75" customHeight="1" x14ac:dyDescent="0.2">
      <c r="A159" s="63">
        <v>312</v>
      </c>
      <c r="B159" s="65" t="s">
        <v>319</v>
      </c>
      <c r="C159" s="247" t="s">
        <v>320</v>
      </c>
      <c r="D159" s="194">
        <v>17125.82</v>
      </c>
      <c r="E159" s="194">
        <v>17082.88</v>
      </c>
      <c r="F159" s="45">
        <f t="shared" si="26"/>
        <v>99.749267480330872</v>
      </c>
    </row>
    <row r="160" spans="1:6" ht="12.75" customHeight="1" x14ac:dyDescent="0.2">
      <c r="A160" s="63">
        <v>313</v>
      </c>
      <c r="B160" s="65" t="s">
        <v>321</v>
      </c>
      <c r="C160" s="247" t="s">
        <v>322</v>
      </c>
      <c r="D160" s="60">
        <f t="shared" ref="D160:E160" si="32">SUM(D161:D163)</f>
        <v>92638</v>
      </c>
      <c r="E160" s="60">
        <f t="shared" si="32"/>
        <v>87710.76</v>
      </c>
      <c r="F160" s="45">
        <f t="shared" si="26"/>
        <v>94.681189144843358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92638</v>
      </c>
      <c r="E162" s="194">
        <v>87710.76</v>
      </c>
      <c r="F162" s="45">
        <f t="shared" si="26"/>
        <v>94.681189144843358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69694.899999999994</v>
      </c>
      <c r="E164" s="60">
        <f>E165+E170+E178+E188+E189+E194</f>
        <v>62902.709999999992</v>
      </c>
      <c r="F164" s="45">
        <f t="shared" si="26"/>
        <v>90.254394510932642</v>
      </c>
    </row>
    <row r="165" spans="1:6" ht="12.75" customHeight="1" x14ac:dyDescent="0.2">
      <c r="A165" s="63">
        <v>321</v>
      </c>
      <c r="B165" s="64" t="s">
        <v>331</v>
      </c>
      <c r="C165" s="247" t="s">
        <v>332</v>
      </c>
      <c r="D165" s="60">
        <f t="shared" ref="D165:E165" si="33">SUM(D166:D169)</f>
        <v>25615.88</v>
      </c>
      <c r="E165" s="60">
        <f t="shared" si="33"/>
        <v>23936.080000000002</v>
      </c>
      <c r="F165" s="45">
        <f t="shared" si="26"/>
        <v>93.442349042859348</v>
      </c>
    </row>
    <row r="166" spans="1:6" ht="12.75" customHeight="1" x14ac:dyDescent="0.2">
      <c r="A166" s="63">
        <v>3211</v>
      </c>
      <c r="B166" s="64" t="s">
        <v>333</v>
      </c>
      <c r="C166" s="247" t="s">
        <v>334</v>
      </c>
      <c r="D166" s="194">
        <v>2619.2199999999998</v>
      </c>
      <c r="E166" s="194">
        <v>3775.9</v>
      </c>
      <c r="F166" s="45">
        <f t="shared" si="26"/>
        <v>144.16123884209804</v>
      </c>
    </row>
    <row r="167" spans="1:6" ht="12.75" customHeight="1" x14ac:dyDescent="0.2">
      <c r="A167" s="63">
        <v>3212</v>
      </c>
      <c r="B167" s="64" t="s">
        <v>335</v>
      </c>
      <c r="C167" s="247" t="s">
        <v>336</v>
      </c>
      <c r="D167" s="194">
        <v>22744.66</v>
      </c>
      <c r="E167" s="194">
        <v>19895.18</v>
      </c>
      <c r="F167" s="45">
        <f t="shared" si="26"/>
        <v>87.471872518648325</v>
      </c>
    </row>
    <row r="168" spans="1:6" ht="12.75" customHeight="1" x14ac:dyDescent="0.2">
      <c r="A168" s="63">
        <v>3213</v>
      </c>
      <c r="B168" s="64" t="s">
        <v>337</v>
      </c>
      <c r="C168" s="247" t="s">
        <v>338</v>
      </c>
      <c r="D168" s="194">
        <v>252</v>
      </c>
      <c r="E168" s="194">
        <v>265</v>
      </c>
      <c r="F168" s="45">
        <f t="shared" si="26"/>
        <v>105.15873015873017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25148.280000000002</v>
      </c>
      <c r="E170" s="60">
        <f t="shared" si="34"/>
        <v>20386.649999999998</v>
      </c>
      <c r="F170" s="45">
        <f t="shared" si="26"/>
        <v>81.065782630064547</v>
      </c>
    </row>
    <row r="171" spans="1:6" ht="12.75" customHeight="1" x14ac:dyDescent="0.2">
      <c r="A171" s="63">
        <v>3221</v>
      </c>
      <c r="B171" s="64" t="s">
        <v>343</v>
      </c>
      <c r="C171" s="247" t="s">
        <v>344</v>
      </c>
      <c r="D171" s="194">
        <v>3959.3</v>
      </c>
      <c r="E171" s="194">
        <v>3992.92</v>
      </c>
      <c r="F171" s="45">
        <f t="shared" si="26"/>
        <v>100.84913999949485</v>
      </c>
    </row>
    <row r="172" spans="1:6" ht="12.75" customHeight="1" x14ac:dyDescent="0.2">
      <c r="A172" s="63">
        <v>3222</v>
      </c>
      <c r="B172" s="64" t="s">
        <v>345</v>
      </c>
      <c r="C172" s="247" t="s">
        <v>346</v>
      </c>
      <c r="D172" s="194">
        <v>5307.06</v>
      </c>
      <c r="E172" s="194">
        <v>2056</v>
      </c>
      <c r="F172" s="45">
        <f t="shared" si="26"/>
        <v>38.740847098016602</v>
      </c>
    </row>
    <row r="173" spans="1:6" ht="12.75" customHeight="1" x14ac:dyDescent="0.2">
      <c r="A173" s="63">
        <v>3223</v>
      </c>
      <c r="B173" s="65" t="s">
        <v>347</v>
      </c>
      <c r="C173" s="247" t="s">
        <v>348</v>
      </c>
      <c r="D173" s="194">
        <v>13649.87</v>
      </c>
      <c r="E173" s="194">
        <v>12961.14</v>
      </c>
      <c r="F173" s="45">
        <f t="shared" si="26"/>
        <v>94.954310920177249</v>
      </c>
    </row>
    <row r="174" spans="1:6" ht="12.75" customHeight="1" x14ac:dyDescent="0.2">
      <c r="A174" s="63">
        <v>3224</v>
      </c>
      <c r="B174" s="65" t="s">
        <v>349</v>
      </c>
      <c r="C174" s="247" t="s">
        <v>350</v>
      </c>
      <c r="D174" s="194">
        <v>1296.98</v>
      </c>
      <c r="E174" s="194">
        <v>1090.1500000000001</v>
      </c>
      <c r="F174" s="45">
        <f t="shared" si="26"/>
        <v>84.052953784946567</v>
      </c>
    </row>
    <row r="175" spans="1:6" ht="12.75" customHeight="1" x14ac:dyDescent="0.2">
      <c r="A175" s="63">
        <v>3225</v>
      </c>
      <c r="B175" s="65" t="s">
        <v>351</v>
      </c>
      <c r="C175" s="247" t="s">
        <v>352</v>
      </c>
      <c r="D175" s="194">
        <v>775.81</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159.26</v>
      </c>
      <c r="E177" s="194">
        <v>286.44</v>
      </c>
      <c r="F177" s="45">
        <f t="shared" si="26"/>
        <v>179.85683787517269</v>
      </c>
    </row>
    <row r="178" spans="1:6" ht="12.75" customHeight="1" x14ac:dyDescent="0.2">
      <c r="A178" s="63">
        <v>323</v>
      </c>
      <c r="B178" s="65" t="s">
        <v>357</v>
      </c>
      <c r="C178" s="247" t="s">
        <v>358</v>
      </c>
      <c r="D178" s="60">
        <f t="shared" ref="D178:E178" si="35">SUM(D179:D187)</f>
        <v>14622.899999999998</v>
      </c>
      <c r="E178" s="60">
        <f t="shared" si="35"/>
        <v>17037.46</v>
      </c>
      <c r="F178" s="45">
        <f t="shared" si="26"/>
        <v>116.51218294592729</v>
      </c>
    </row>
    <row r="179" spans="1:6" ht="12.75" customHeight="1" x14ac:dyDescent="0.2">
      <c r="A179" s="63">
        <v>3231</v>
      </c>
      <c r="B179" s="65" t="s">
        <v>359</v>
      </c>
      <c r="C179" s="247" t="s">
        <v>360</v>
      </c>
      <c r="D179" s="194">
        <v>655.5</v>
      </c>
      <c r="E179" s="194">
        <v>664.07</v>
      </c>
      <c r="F179" s="45">
        <f t="shared" si="26"/>
        <v>101.30739893211289</v>
      </c>
    </row>
    <row r="180" spans="1:6" ht="12.75" customHeight="1" x14ac:dyDescent="0.2">
      <c r="A180" s="63">
        <v>3232</v>
      </c>
      <c r="B180" s="65" t="s">
        <v>361</v>
      </c>
      <c r="C180" s="247" t="s">
        <v>362</v>
      </c>
      <c r="D180" s="194">
        <v>2441.34</v>
      </c>
      <c r="E180" s="194">
        <v>7320.39</v>
      </c>
      <c r="F180" s="45">
        <f t="shared" si="26"/>
        <v>299.85131116517977</v>
      </c>
    </row>
    <row r="181" spans="1:6" ht="12.75" customHeight="1" x14ac:dyDescent="0.2">
      <c r="A181" s="63">
        <v>3233</v>
      </c>
      <c r="B181" s="65" t="s">
        <v>363</v>
      </c>
      <c r="C181" s="247" t="s">
        <v>364</v>
      </c>
      <c r="D181" s="194">
        <v>133</v>
      </c>
      <c r="E181" s="194">
        <v>141.19999999999999</v>
      </c>
      <c r="F181" s="45">
        <f t="shared" si="26"/>
        <v>106.16541353383457</v>
      </c>
    </row>
    <row r="182" spans="1:6" ht="12.75" customHeight="1" x14ac:dyDescent="0.2">
      <c r="A182" s="63">
        <v>3234</v>
      </c>
      <c r="B182" s="65" t="s">
        <v>365</v>
      </c>
      <c r="C182" s="247" t="s">
        <v>366</v>
      </c>
      <c r="D182" s="194">
        <v>2354.14</v>
      </c>
      <c r="E182" s="194">
        <v>2915.32</v>
      </c>
      <c r="F182" s="45">
        <f t="shared" si="26"/>
        <v>123.83800453668856</v>
      </c>
    </row>
    <row r="183" spans="1:6" ht="12.75" customHeight="1" x14ac:dyDescent="0.2">
      <c r="A183" s="63">
        <v>3235</v>
      </c>
      <c r="B183" s="64" t="s">
        <v>367</v>
      </c>
      <c r="C183" s="247" t="s">
        <v>368</v>
      </c>
      <c r="D183" s="194">
        <v>673.73</v>
      </c>
      <c r="E183" s="194">
        <v>633.67999999999995</v>
      </c>
      <c r="F183" s="45">
        <f t="shared" si="26"/>
        <v>94.055482166446495</v>
      </c>
    </row>
    <row r="184" spans="1:6" ht="12.75" customHeight="1" x14ac:dyDescent="0.2">
      <c r="A184" s="63">
        <v>3236</v>
      </c>
      <c r="B184" s="64" t="s">
        <v>369</v>
      </c>
      <c r="C184" s="247" t="s">
        <v>370</v>
      </c>
      <c r="D184" s="194">
        <v>75</v>
      </c>
      <c r="E184" s="194">
        <v>1992.88</v>
      </c>
      <c r="F184" s="45">
        <f t="shared" si="26"/>
        <v>2657.1733333333336</v>
      </c>
    </row>
    <row r="185" spans="1:6" ht="12.75" customHeight="1" x14ac:dyDescent="0.2">
      <c r="A185" s="63">
        <v>3237</v>
      </c>
      <c r="B185" s="64" t="s">
        <v>371</v>
      </c>
      <c r="C185" s="247" t="s">
        <v>372</v>
      </c>
      <c r="D185" s="194">
        <v>1108.31</v>
      </c>
      <c r="E185" s="194">
        <v>1425.66</v>
      </c>
      <c r="F185" s="45">
        <f t="shared" si="26"/>
        <v>128.63368552119897</v>
      </c>
    </row>
    <row r="186" spans="1:6" ht="12.75" customHeight="1" x14ac:dyDescent="0.2">
      <c r="A186" s="63">
        <v>3238</v>
      </c>
      <c r="B186" s="64" t="s">
        <v>373</v>
      </c>
      <c r="C186" s="247" t="s">
        <v>374</v>
      </c>
      <c r="D186" s="194">
        <v>1907.88</v>
      </c>
      <c r="E186" s="194">
        <v>1545.64</v>
      </c>
      <c r="F186" s="45">
        <f t="shared" si="26"/>
        <v>81.013480931714781</v>
      </c>
    </row>
    <row r="187" spans="1:6" ht="12.75" customHeight="1" x14ac:dyDescent="0.2">
      <c r="A187" s="63">
        <v>3239</v>
      </c>
      <c r="B187" s="64" t="s">
        <v>375</v>
      </c>
      <c r="C187" s="247" t="s">
        <v>376</v>
      </c>
      <c r="D187" s="194">
        <v>5274</v>
      </c>
      <c r="E187" s="194">
        <v>398.62</v>
      </c>
      <c r="F187" s="45">
        <f t="shared" si="26"/>
        <v>7.5582100872203268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4307.84</v>
      </c>
      <c r="E194" s="60">
        <f t="shared" si="36"/>
        <v>1542.52</v>
      </c>
      <c r="F194" s="45">
        <f t="shared" si="26"/>
        <v>35.807272322091812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371.32</v>
      </c>
      <c r="E196" s="194">
        <v>496.75</v>
      </c>
      <c r="F196" s="45">
        <f t="shared" si="26"/>
        <v>133.77948938920608</v>
      </c>
    </row>
    <row r="197" spans="1:6" ht="12.75" customHeight="1" x14ac:dyDescent="0.2">
      <c r="A197" s="63">
        <v>3293</v>
      </c>
      <c r="B197" s="64" t="s">
        <v>395</v>
      </c>
      <c r="C197" s="247" t="s">
        <v>396</v>
      </c>
      <c r="D197" s="194">
        <v>291.39</v>
      </c>
      <c r="E197" s="194">
        <v>84.28</v>
      </c>
      <c r="F197" s="45">
        <f t="shared" si="26"/>
        <v>28.923435944953503</v>
      </c>
    </row>
    <row r="198" spans="1:6" ht="12.75" customHeight="1" x14ac:dyDescent="0.2">
      <c r="A198" s="63">
        <v>3294</v>
      </c>
      <c r="B198" s="64" t="s">
        <v>397</v>
      </c>
      <c r="C198" s="247" t="s">
        <v>398</v>
      </c>
      <c r="D198" s="194">
        <v>156.47999999999999</v>
      </c>
      <c r="E198" s="194">
        <v>95</v>
      </c>
      <c r="F198" s="45">
        <f t="shared" si="26"/>
        <v>60.710633946830271</v>
      </c>
    </row>
    <row r="199" spans="1:6" ht="12.75" customHeight="1" x14ac:dyDescent="0.2">
      <c r="A199" s="63">
        <v>3295</v>
      </c>
      <c r="B199" s="64" t="s">
        <v>399</v>
      </c>
      <c r="C199" s="247" t="s">
        <v>400</v>
      </c>
      <c r="D199" s="194">
        <v>3055.88</v>
      </c>
      <c r="E199" s="194">
        <v>21.25</v>
      </c>
      <c r="F199" s="45">
        <f t="shared" si="26"/>
        <v>0.69538070866657065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432.77</v>
      </c>
      <c r="E201" s="194">
        <v>845.24</v>
      </c>
      <c r="F201" s="45">
        <f t="shared" si="26"/>
        <v>195.30928668807911</v>
      </c>
    </row>
    <row r="202" spans="1:6" ht="12.75" customHeight="1" x14ac:dyDescent="0.2">
      <c r="A202" s="63">
        <v>34</v>
      </c>
      <c r="B202" s="183" t="s">
        <v>405</v>
      </c>
      <c r="C202" s="247" t="s">
        <v>406</v>
      </c>
      <c r="D202" s="60">
        <f t="shared" ref="D202:E202" si="37">D203+D208+D216</f>
        <v>172.2</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172.2</v>
      </c>
      <c r="E216" s="60">
        <f t="shared" si="40"/>
        <v>0</v>
      </c>
      <c r="F216" s="45">
        <f t="shared" si="26"/>
        <v>0</v>
      </c>
    </row>
    <row r="217" spans="1:6" ht="12.75" customHeight="1" x14ac:dyDescent="0.2">
      <c r="A217" s="63">
        <v>3431</v>
      </c>
      <c r="B217" s="182" t="s">
        <v>435</v>
      </c>
      <c r="C217" s="247" t="s">
        <v>436</v>
      </c>
      <c r="D217" s="194">
        <v>172.2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17939.04</v>
      </c>
      <c r="E262" s="60">
        <f t="shared" si="55"/>
        <v>15981.76</v>
      </c>
      <c r="F262" s="45">
        <f t="shared" ref="F262:F268" si="56">IF(D262&lt;&gt;0,IF(E262/D262&gt;=100,"&gt;&gt;100",E262/D262*100),"-")</f>
        <v>89.089271220756515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17939.04</v>
      </c>
      <c r="E269" s="60">
        <f t="shared" si="58"/>
        <v>15981.76</v>
      </c>
      <c r="F269" s="45">
        <f t="shared" ref="F269:F272" si="59">IF(D269&lt;&gt;0,IF(E269/D269&gt;=100,"&gt;&gt;100",E269/D269*100),"-")</f>
        <v>89.089271220756515</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17939.04</v>
      </c>
      <c r="E271" s="194">
        <v>15981.76</v>
      </c>
      <c r="F271" s="45">
        <f t="shared" si="59"/>
        <v>89.089271220756515</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758950.03999999992</v>
      </c>
      <c r="E299" s="60">
        <f>E152-E297+E298</f>
        <v>715258.26</v>
      </c>
      <c r="F299" s="45">
        <f t="shared" si="68"/>
        <v>94.243128309209936</v>
      </c>
    </row>
    <row r="300" spans="1:6" ht="12.75" customHeight="1" x14ac:dyDescent="0.2">
      <c r="A300" s="63" t="s">
        <v>581</v>
      </c>
      <c r="B300" s="64" t="s">
        <v>592</v>
      </c>
      <c r="C300" s="247" t="s">
        <v>593</v>
      </c>
      <c r="D300" s="60">
        <f>IF(D6&gt;=D299,D6-D299,0)</f>
        <v>0</v>
      </c>
      <c r="E300" s="60">
        <f>IF(E6&gt;=E299,E6-E299,0)</f>
        <v>21927.380000000005</v>
      </c>
      <c r="F300" s="45" t="str">
        <f t="shared" si="68"/>
        <v>-</v>
      </c>
    </row>
    <row r="301" spans="1:6" ht="12.75" customHeight="1" x14ac:dyDescent="0.2">
      <c r="A301" s="63" t="s">
        <v>581</v>
      </c>
      <c r="B301" s="64" t="s">
        <v>594</v>
      </c>
      <c r="C301" s="247" t="s">
        <v>595</v>
      </c>
      <c r="D301" s="60">
        <f>IF(D299&gt;=D6,D299-D6,0)</f>
        <v>95439.440000000061</v>
      </c>
      <c r="E301" s="60">
        <f>IF(E299&gt;=E6,E299-E6,0)</f>
        <v>0</v>
      </c>
      <c r="F301" s="45">
        <f t="shared" si="68"/>
        <v>0</v>
      </c>
    </row>
    <row r="302" spans="1:6" ht="12.75" customHeight="1" x14ac:dyDescent="0.2">
      <c r="A302" s="63">
        <v>92211</v>
      </c>
      <c r="B302" s="64" t="s">
        <v>596</v>
      </c>
      <c r="C302" s="247" t="s">
        <v>597</v>
      </c>
      <c r="D302" s="194">
        <v>10945.77</v>
      </c>
      <c r="E302" s="194">
        <v>0</v>
      </c>
      <c r="F302" s="45">
        <f t="shared" si="68"/>
        <v>0</v>
      </c>
    </row>
    <row r="303" spans="1:6" ht="12.75" customHeight="1" x14ac:dyDescent="0.2">
      <c r="A303" s="63">
        <v>92221</v>
      </c>
      <c r="B303" s="64" t="s">
        <v>598</v>
      </c>
      <c r="C303" s="247" t="s">
        <v>599</v>
      </c>
      <c r="D303" s="194">
        <v>0</v>
      </c>
      <c r="E303" s="194">
        <v>117789.49</v>
      </c>
      <c r="F303" s="45" t="str">
        <f t="shared" si="68"/>
        <v>-</v>
      </c>
    </row>
    <row r="304" spans="1:6" ht="12.75" customHeight="1" x14ac:dyDescent="0.2">
      <c r="A304" s="63">
        <v>96</v>
      </c>
      <c r="B304" s="220" t="s">
        <v>600</v>
      </c>
      <c r="C304" s="247" t="s">
        <v>601</v>
      </c>
      <c r="D304" s="194">
        <v>0</v>
      </c>
      <c r="E304" s="194">
        <v>103166.22</v>
      </c>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7106.6900000000005</v>
      </c>
      <c r="E360" s="60">
        <f t="shared" si="86"/>
        <v>3352.1</v>
      </c>
      <c r="F360" s="45">
        <f t="shared" si="72"/>
        <v>47.168231624004981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7106.6900000000005</v>
      </c>
      <c r="E373" s="60">
        <f t="shared" si="90"/>
        <v>3352.1</v>
      </c>
      <c r="F373" s="45">
        <f t="shared" si="72"/>
        <v>47.168231624004981</v>
      </c>
    </row>
    <row r="374" spans="1:6" ht="12.75" customHeight="1" x14ac:dyDescent="0.2">
      <c r="A374" s="63">
        <v>421</v>
      </c>
      <c r="B374" s="64" t="s">
        <v>731</v>
      </c>
      <c r="C374" s="247" t="s">
        <v>732</v>
      </c>
      <c r="D374" s="60">
        <f t="shared" ref="D374:E374" si="91">SUM(D375:D378)</f>
        <v>4801.88</v>
      </c>
      <c r="E374" s="60">
        <f t="shared" si="91"/>
        <v>0</v>
      </c>
      <c r="F374" s="45">
        <f t="shared" si="72"/>
        <v>0</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4801.88</v>
      </c>
      <c r="E378" s="194"/>
      <c r="F378" s="45">
        <f t="shared" si="72"/>
        <v>0</v>
      </c>
    </row>
    <row r="379" spans="1:6" ht="12.75" customHeight="1" x14ac:dyDescent="0.2">
      <c r="A379" s="63">
        <v>422</v>
      </c>
      <c r="B379" s="64" t="s">
        <v>737</v>
      </c>
      <c r="C379" s="247" t="s">
        <v>738</v>
      </c>
      <c r="D379" s="60">
        <f t="shared" ref="D379:E379" si="92">SUM(D380:D387)</f>
        <v>2304.81</v>
      </c>
      <c r="E379" s="60">
        <f t="shared" si="92"/>
        <v>3352.1</v>
      </c>
      <c r="F379" s="45">
        <f t="shared" si="72"/>
        <v>145.43932037781858</v>
      </c>
    </row>
    <row r="380" spans="1:6" ht="12.75" customHeight="1" x14ac:dyDescent="0.2">
      <c r="A380" s="63">
        <v>4221</v>
      </c>
      <c r="B380" s="64" t="s">
        <v>647</v>
      </c>
      <c r="C380" s="247" t="s">
        <v>739</v>
      </c>
      <c r="D380" s="194">
        <v>0</v>
      </c>
      <c r="E380" s="194">
        <v>3352.1</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2304.81</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7106.6900000000005</v>
      </c>
      <c r="E418" s="60">
        <f t="shared" si="102"/>
        <v>3352.1</v>
      </c>
      <c r="F418" s="45">
        <f t="shared" si="72"/>
        <v>47.168231624004981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12110.97</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663510.59999999986</v>
      </c>
      <c r="E422" s="60">
        <f>E6+E308</f>
        <v>737185.64</v>
      </c>
      <c r="F422" s="45">
        <f t="shared" si="72"/>
        <v>111.10382260660194</v>
      </c>
    </row>
    <row r="423" spans="1:6" ht="12.75" customHeight="1" x14ac:dyDescent="0.2">
      <c r="A423" s="63" t="s">
        <v>581</v>
      </c>
      <c r="B423" s="64" t="s">
        <v>804</v>
      </c>
      <c r="C423" s="247" t="s">
        <v>805</v>
      </c>
      <c r="D423" s="60">
        <f t="shared" ref="D423:E423" si="103">D299+D360</f>
        <v>766056.72999999986</v>
      </c>
      <c r="E423" s="60">
        <f t="shared" si="103"/>
        <v>718610.36</v>
      </c>
      <c r="F423" s="45">
        <f t="shared" si="72"/>
        <v>93.806415616242958</v>
      </c>
    </row>
    <row r="424" spans="1:6" ht="12.75" customHeight="1" x14ac:dyDescent="0.2">
      <c r="A424" s="63" t="s">
        <v>581</v>
      </c>
      <c r="B424" s="64" t="s">
        <v>806</v>
      </c>
      <c r="C424" s="247" t="s">
        <v>807</v>
      </c>
      <c r="D424" s="60">
        <f t="shared" ref="D424:E424" si="104">IF(D422&gt;=D423,D422-D423,0)</f>
        <v>0</v>
      </c>
      <c r="E424" s="60">
        <f t="shared" si="104"/>
        <v>18575.280000000028</v>
      </c>
      <c r="F424" s="45" t="str">
        <f t="shared" si="72"/>
        <v>-</v>
      </c>
    </row>
    <row r="425" spans="1:6" ht="12.75" customHeight="1" x14ac:dyDescent="0.2">
      <c r="A425" s="63" t="s">
        <v>581</v>
      </c>
      <c r="B425" s="64" t="s">
        <v>808</v>
      </c>
      <c r="C425" s="247" t="s">
        <v>809</v>
      </c>
      <c r="D425" s="60">
        <f t="shared" ref="D425:E425" si="105">IF(D423&gt;=D422,D423-D422,0)</f>
        <v>102546.13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10945.77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129900.46</v>
      </c>
      <c r="F427" s="45" t="str">
        <f t="shared" si="72"/>
        <v>-</v>
      </c>
    </row>
    <row r="428" spans="1:6" ht="24" x14ac:dyDescent="0.2">
      <c r="A428" s="249" t="s">
        <v>815</v>
      </c>
      <c r="B428" s="243" t="s">
        <v>816</v>
      </c>
      <c r="C428" s="250" t="s">
        <v>817</v>
      </c>
      <c r="D428" s="81">
        <f t="shared" ref="D428:E428" si="108">D304+D421</f>
        <v>0</v>
      </c>
      <c r="E428" s="81">
        <f t="shared" si="108"/>
        <v>103166.22</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663510.59999999986</v>
      </c>
      <c r="E643" s="60">
        <f>E422+E430</f>
        <v>737185.64</v>
      </c>
      <c r="F643" s="45">
        <f t="shared" si="109"/>
        <v>111.10382260660194</v>
      </c>
    </row>
    <row r="644" spans="1:6" ht="12.75" customHeight="1" x14ac:dyDescent="0.2">
      <c r="A644" s="63" t="s">
        <v>581</v>
      </c>
      <c r="B644" s="64" t="s">
        <v>1237</v>
      </c>
      <c r="C644" s="247" t="s">
        <v>1238</v>
      </c>
      <c r="D644" s="60">
        <f>D423+D535</f>
        <v>766056.72999999986</v>
      </c>
      <c r="E644" s="60">
        <f>E423+E535</f>
        <v>718610.36</v>
      </c>
      <c r="F644" s="45">
        <f t="shared" si="109"/>
        <v>93.806415616242958</v>
      </c>
    </row>
    <row r="645" spans="1:6" ht="12.75" customHeight="1" x14ac:dyDescent="0.2">
      <c r="A645" s="63" t="s">
        <v>581</v>
      </c>
      <c r="B645" s="64" t="s">
        <v>1239</v>
      </c>
      <c r="C645" s="247" t="s">
        <v>1240</v>
      </c>
      <c r="D645" s="60">
        <f t="shared" ref="D645:E645" si="163">IF(D643&gt;=D644,D643-D644,0)</f>
        <v>0</v>
      </c>
      <c r="E645" s="60">
        <f t="shared" si="163"/>
        <v>18575.280000000028</v>
      </c>
      <c r="F645" s="45" t="str">
        <f t="shared" si="109"/>
        <v>-</v>
      </c>
    </row>
    <row r="646" spans="1:6" ht="12.75" customHeight="1" x14ac:dyDescent="0.2">
      <c r="A646" s="63" t="s">
        <v>581</v>
      </c>
      <c r="B646" s="64" t="s">
        <v>1241</v>
      </c>
      <c r="C646" s="247" t="s">
        <v>1242</v>
      </c>
      <c r="D646" s="60">
        <f t="shared" ref="D646:E646" si="164">IF(D644&gt;=D643,D644-D643,0)</f>
        <v>102546.13</v>
      </c>
      <c r="E646" s="60">
        <f t="shared" si="164"/>
        <v>0</v>
      </c>
      <c r="F646" s="45">
        <f t="shared" si="109"/>
        <v>0</v>
      </c>
    </row>
    <row r="647" spans="1:6" ht="24" x14ac:dyDescent="0.2">
      <c r="A647" s="251" t="s">
        <v>1243</v>
      </c>
      <c r="B647" s="64" t="s">
        <v>1244</v>
      </c>
      <c r="C647" s="252" t="s">
        <v>1243</v>
      </c>
      <c r="D647" s="60">
        <f>IF(D426-D427+D641-D642&gt;=0,D426-D427+D641-D642,0)</f>
        <v>10945.77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129900.46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91600.36</v>
      </c>
      <c r="E650" s="60">
        <f t="shared" si="166"/>
        <v>111325.17999999998</v>
      </c>
      <c r="F650" s="45">
        <f t="shared" si="109"/>
        <v>121.53356165849128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7992.56</v>
      </c>
      <c r="E653" s="194"/>
      <c r="F653" s="45">
        <f t="shared" ref="F653:F740" si="167">IF(D653&lt;&gt;0,IF(E653/D653&gt;=100,"&gt;&gt;100",E653/D653*100),"-")</f>
        <v>0</v>
      </c>
    </row>
    <row r="654" spans="1:6" ht="12.75" customHeight="1" x14ac:dyDescent="0.2">
      <c r="A654" s="63" t="s">
        <v>1256</v>
      </c>
      <c r="B654" s="64" t="s">
        <v>1257</v>
      </c>
      <c r="C654" s="247" t="s">
        <v>1256</v>
      </c>
      <c r="D654" s="194">
        <v>76760.08</v>
      </c>
      <c r="E654" s="194"/>
      <c r="F654" s="45">
        <f t="shared" si="167"/>
        <v>0</v>
      </c>
    </row>
    <row r="655" spans="1:6" ht="12.75" customHeight="1" x14ac:dyDescent="0.2">
      <c r="A655" s="63" t="s">
        <v>1258</v>
      </c>
      <c r="B655" s="64" t="s">
        <v>1259</v>
      </c>
      <c r="C655" s="247" t="s">
        <v>1258</v>
      </c>
      <c r="D655" s="194">
        <v>76406.240000000005</v>
      </c>
      <c r="E655" s="194"/>
      <c r="F655" s="45">
        <f t="shared" si="167"/>
        <v>0</v>
      </c>
    </row>
    <row r="656" spans="1:6" ht="24" x14ac:dyDescent="0.2">
      <c r="A656" s="63">
        <v>11</v>
      </c>
      <c r="B656" s="64" t="s">
        <v>1260</v>
      </c>
      <c r="C656" s="247" t="s">
        <v>1261</v>
      </c>
      <c r="D656" s="60">
        <f t="shared" ref="D656:E656" si="168">+D653+D654-D655</f>
        <v>8346.3999999999942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53</v>
      </c>
      <c r="E658" s="253">
        <v>52</v>
      </c>
      <c r="F658" s="45">
        <f t="shared" si="167"/>
        <v>98.113207547169807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35</v>
      </c>
      <c r="E660" s="253">
        <v>36</v>
      </c>
      <c r="F660" s="45">
        <f t="shared" si="167"/>
        <v>102.85714285714285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600902.22</v>
      </c>
      <c r="E683" s="192">
        <v>651362.42000000004</v>
      </c>
      <c r="F683" s="71">
        <f t="shared" si="167"/>
        <v>108.39740615370003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22744.66</v>
      </c>
      <c r="E734" s="192">
        <v>19895.18</v>
      </c>
      <c r="F734" s="71">
        <f t="shared" si="167"/>
        <v>87.471872518648325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17939.04</v>
      </c>
      <c r="E854" s="194">
        <v>15981.76</v>
      </c>
      <c r="F854" s="45">
        <f t="shared" si="169"/>
        <v>89.089271220756515</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4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158540.97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730932.1399999999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721428.2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642543.73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78884.47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3352.1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6151.84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726639.08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723286.98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643624.78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79660.2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3352.1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162834.02999999991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162834.03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111519.94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586.02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50728.07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23083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Mihaela</cp:lastModifiedBy>
  <cp:lastPrinted>2026-07-10T10:28:13Z</cp:lastPrinted>
  <dcterms:created xsi:type="dcterms:W3CDTF">2022-04-01T05:14:30Z</dcterms:created>
  <dcterms:modified xsi:type="dcterms:W3CDTF">2026-07-22T06:53:27Z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